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fer.in.adc.education.fr\MesEspacesPartages\str-dgesco-c1\Culture statistique et enseignements\ressources\ressources\math SES\"/>
    </mc:Choice>
  </mc:AlternateContent>
  <bookViews>
    <workbookView xWindow="6000" yWindow="2805" windowWidth="21600" windowHeight="11280" tabRatio="500"/>
  </bookViews>
  <sheets>
    <sheet name="CORRECTION" sheetId="36" r:id="rId1"/>
    <sheet name="CORRECTION (2)" sheetId="37" r:id="rId2"/>
    <sheet name="CORRECTION (3)" sheetId="38" r:id="rId3"/>
    <sheet name="Figure 1c" sheetId="3" r:id="rId4"/>
    <sheet name="Figure 2" sheetId="5" r:id="rId5"/>
  </sheets>
  <definedNames>
    <definedName name="_xlnm.Print_Area" localSheetId="3">'Figure 1c'!$A$1:$G$37</definedName>
    <definedName name="_xlnm.Print_Area" localSheetId="4">'Figure 2'!$A$1:$H$38</definedName>
    <definedName name="_xlnm.Print_Area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38" l="1"/>
  <c r="D12" i="38"/>
  <c r="F11" i="38"/>
  <c r="D11" i="38"/>
  <c r="E11" i="38" s="1"/>
  <c r="F10" i="38"/>
  <c r="D10" i="38"/>
  <c r="F9" i="38"/>
  <c r="D9" i="38"/>
  <c r="F8" i="38"/>
  <c r="D8" i="38"/>
  <c r="F7" i="38"/>
  <c r="D7" i="38"/>
  <c r="E7" i="38" s="1"/>
  <c r="F6" i="38"/>
  <c r="D6" i="38"/>
  <c r="F5" i="38"/>
  <c r="D5" i="38"/>
  <c r="E6" i="38" s="1"/>
  <c r="F4" i="38"/>
  <c r="D4" i="38"/>
  <c r="F3" i="38"/>
  <c r="D3" i="38"/>
  <c r="F2" i="38"/>
  <c r="D2" i="38"/>
  <c r="M23" i="3"/>
  <c r="M24" i="3"/>
  <c r="M25" i="3"/>
  <c r="M26" i="3"/>
  <c r="M27" i="3"/>
  <c r="M28" i="3"/>
  <c r="M29" i="3"/>
  <c r="M30" i="3"/>
  <c r="M31" i="3"/>
  <c r="M32" i="3"/>
  <c r="M22" i="3"/>
  <c r="D12" i="37"/>
  <c r="D11" i="37"/>
  <c r="D10" i="37"/>
  <c r="E10" i="37" s="1"/>
  <c r="D9" i="37"/>
  <c r="E9" i="37" s="1"/>
  <c r="D8" i="37"/>
  <c r="D7" i="37"/>
  <c r="D6" i="37"/>
  <c r="E6" i="37" s="1"/>
  <c r="D5" i="37"/>
  <c r="D4" i="37"/>
  <c r="D3" i="37"/>
  <c r="D2" i="37"/>
  <c r="L24" i="3"/>
  <c r="L25" i="3"/>
  <c r="D12" i="36"/>
  <c r="D11" i="36"/>
  <c r="D10" i="36"/>
  <c r="D9" i="36"/>
  <c r="D8" i="36"/>
  <c r="D7" i="36"/>
  <c r="D6" i="36"/>
  <c r="D5" i="36"/>
  <c r="D4" i="36"/>
  <c r="D3" i="36"/>
  <c r="D2" i="36"/>
  <c r="K32" i="3"/>
  <c r="L32" i="3" s="1"/>
  <c r="K31" i="3"/>
  <c r="K30" i="3"/>
  <c r="L30" i="3" s="1"/>
  <c r="K29" i="3"/>
  <c r="L29" i="3" s="1"/>
  <c r="K28" i="3"/>
  <c r="L28" i="3" s="1"/>
  <c r="K27" i="3"/>
  <c r="K26" i="3"/>
  <c r="L26" i="3" s="1"/>
  <c r="K25" i="3"/>
  <c r="K24" i="3"/>
  <c r="K23" i="3"/>
  <c r="L23" i="3" s="1"/>
  <c r="K22" i="3"/>
  <c r="L27" i="3" l="1"/>
  <c r="E12" i="37"/>
  <c r="E3" i="38"/>
  <c r="E3" i="37"/>
  <c r="E9" i="38"/>
  <c r="E4" i="37"/>
  <c r="E5" i="38"/>
  <c r="E5" i="37"/>
  <c r="E10" i="38"/>
  <c r="E8" i="38"/>
  <c r="L31" i="3"/>
  <c r="E7" i="37"/>
  <c r="E8" i="37"/>
  <c r="E11" i="37"/>
  <c r="E12" i="38"/>
  <c r="E4" i="38"/>
</calcChain>
</file>

<file path=xl/sharedStrings.xml><?xml version="1.0" encoding="utf-8"?>
<sst xmlns="http://schemas.openxmlformats.org/spreadsheetml/2006/main" count="78" uniqueCount="56">
  <si>
    <t>Année</t>
  </si>
  <si>
    <t>Ancienne série</t>
  </si>
  <si>
    <t>Nouvelle série</t>
  </si>
  <si>
    <t>en euros constants 2023</t>
  </si>
  <si>
    <t>Femmes</t>
  </si>
  <si>
    <t>Hommes</t>
  </si>
  <si>
    <t>Source : Insee, panel Tous salariés 2022 et base Tous salariés 2023.</t>
  </si>
  <si>
    <t>Caractéristiques</t>
  </si>
  <si>
    <t>Salaire mensuel net en EQTP
(en euros)</t>
  </si>
  <si>
    <t>Volume de travail 
(en EQTP)</t>
  </si>
  <si>
    <t>Écart (en %)</t>
  </si>
  <si>
    <t xml:space="preserve">Catégorie socioprofessionnelle    </t>
  </si>
  <si>
    <t>Professions intermédiaires</t>
  </si>
  <si>
    <t>Employés</t>
  </si>
  <si>
    <t>Ouvriers</t>
  </si>
  <si>
    <t>Âge</t>
  </si>
  <si>
    <t>Moins de 25 ans</t>
  </si>
  <si>
    <t>60 ans ou plus</t>
  </si>
  <si>
    <t>Taille de l'entreprise</t>
  </si>
  <si>
    <t>Moins de 10 salariés</t>
  </si>
  <si>
    <t>5 000 salariés ou plus</t>
  </si>
  <si>
    <t>Secteur d'activité</t>
  </si>
  <si>
    <t>Industrie</t>
  </si>
  <si>
    <t>Construction</t>
  </si>
  <si>
    <t>Commerce</t>
  </si>
  <si>
    <t>Services</t>
  </si>
  <si>
    <t>Services aux entreprises</t>
  </si>
  <si>
    <t>Services aux particuliers</t>
  </si>
  <si>
    <t>Services mixtes</t>
  </si>
  <si>
    <t xml:space="preserve">Transports </t>
  </si>
  <si>
    <t>Ensemble</t>
  </si>
  <si>
    <t>1. Y compris chefs d'entreprise salariés.</t>
  </si>
  <si>
    <t xml:space="preserve">Lecture : En 2023, les femmes salariées du secteur privé gagnent en moyenne 13,5 % de moins que les hommes en équivalent temps plein (EQTP). </t>
  </si>
  <si>
    <t>Lecture : En corrigeant de l’inflation, c’est-à-dire en euros de 2023, le salaire net moyen en équivalent temps plein (EQTP) des femmes salariées principalement dans le secteur privé est passé de 28 620 euros par an à 30 270 euros par an entre 2015 et 2023.</t>
  </si>
  <si>
    <t>Figure 1c – Salaires annuels moyens en équivalent temps plein (EQTP) selon le sexe dans le secteur privé</t>
  </si>
  <si>
    <t>Figure 2 – Écarts de salaire et de temps de travail moyens entre les femmes et les hommes dans le secteur privé en 2023</t>
  </si>
  <si>
    <r>
      <t>Cadres</t>
    </r>
    <r>
      <rPr>
        <vertAlign val="superscript"/>
        <sz val="10"/>
        <rFont val="Arial"/>
        <family val="2"/>
      </rPr>
      <t>1</t>
    </r>
  </si>
  <si>
    <r>
      <t>Source : Insee, base Tous salariés 2023</t>
    </r>
    <r>
      <rPr>
        <sz val="10"/>
        <color rgb="FFFF0000"/>
        <rFont val="Arial"/>
        <family val="2"/>
      </rPr>
      <t>.</t>
    </r>
  </si>
  <si>
    <t>De 40 à 49 ans</t>
  </si>
  <si>
    <t>De 50 à 59 ans</t>
  </si>
  <si>
    <t>De 20 à 49 salariés</t>
  </si>
  <si>
    <t>De 50 à 249 salariés</t>
  </si>
  <si>
    <t>De 250 à 999 salariés</t>
  </si>
  <si>
    <t>De 1 000 à 4 999 salariés</t>
  </si>
  <si>
    <t>Note : Ces chiffres diffèrent de ceux de la figure 1 en raison d'un champ légèrement différent, qui exclut ici les rémunérations que les salariés du privé multi-actifs tirent de leurs activités secondaires dans le public.</t>
  </si>
  <si>
    <r>
      <t>Notes : Du fait de la fragilité des données de 2003 à 2005, les évolutions sont lissées entre 2002 et 2006. Les données de salaire intègrent depuis le 1</t>
    </r>
    <r>
      <rPr>
        <vertAlign val="superscript"/>
        <sz val="10"/>
        <rFont val="Arial"/>
        <family val="2"/>
      </rPr>
      <t>er</t>
    </r>
    <r>
      <rPr>
        <sz val="10"/>
        <rFont val="Arial"/>
        <family val="2"/>
      </rPr>
      <t xml:space="preserve"> janvier 2013 les cotisations patronales pour la complémentaire santé obligatoire (CPCSO). Ce changement a un impact notable sur les niveaux de salaire mais faible sur les écarts entre femmes et hommes.</t>
    </r>
  </si>
  <si>
    <t>De 25 à 39 ans</t>
  </si>
  <si>
    <t>De 10 à 19 salariés</t>
  </si>
  <si>
    <t xml:space="preserve">Champ :  France métropolitaine de 1995 à 2001, France hors Mayotte à partir de 2002, salariés travaillant principalement dans le secteur privé hors apprentis et stagiaires, hors salariés agricoles et salariés des particuliers-employeurs. </t>
  </si>
  <si>
    <t>Champ : France hors Mayotte, salariés du privé, y compris bénéficiaires de contrats aidés et de contrats de professionnalisation ; hors apprentis, stagiaires, salariés agricoles et salariés des particuliers-employeurs.</t>
  </si>
  <si>
    <t>année</t>
  </si>
  <si>
    <t>femmes</t>
  </si>
  <si>
    <t>hommes</t>
  </si>
  <si>
    <t>écarts</t>
  </si>
  <si>
    <t>Taux d'évolution (en%)</t>
  </si>
  <si>
    <t>Ecarts (salaire des femmes comme salaire de référence)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</si>
</sst>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_-* #,##0.00_-;\-* #,##0.00_-;_-* \-??_-;_-@_-"/>
    <numFmt numFmtId="166" formatCode="_-* #,##0_-;\-* #,##0_-;_-* \-??_-;_-@_-"/>
    <numFmt numFmtId="167" formatCode="0\ %"/>
    <numFmt numFmtId="168" formatCode="0.00\ %"/>
    <numFmt numFmtId="169" formatCode="0.0%"/>
  </numFmts>
  <fonts count="13" x14ac:knownFonts="1"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5" fontId="2" fillId="0" borderId="0" applyBorder="0" applyProtection="0"/>
    <xf numFmtId="167" fontId="2" fillId="0" borderId="0" applyBorder="0" applyProtection="0"/>
    <xf numFmtId="0" fontId="1" fillId="0" borderId="0"/>
    <xf numFmtId="0" fontId="1" fillId="0" borderId="0"/>
    <xf numFmtId="0" fontId="2" fillId="0" borderId="0"/>
    <xf numFmtId="0" fontId="12" fillId="0" borderId="0" applyNumberForma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/>
    <xf numFmtId="0" fontId="2" fillId="0" borderId="12" xfId="0" applyFont="1" applyBorder="1"/>
    <xf numFmtId="0" fontId="2" fillId="0" borderId="0" xfId="0" applyFont="1" applyAlignment="1"/>
    <xf numFmtId="0" fontId="2" fillId="0" borderId="2" xfId="0" applyFont="1" applyBorder="1"/>
    <xf numFmtId="164" fontId="2" fillId="0" borderId="2" xfId="0" applyNumberFormat="1" applyFont="1" applyBorder="1"/>
    <xf numFmtId="164" fontId="2" fillId="0" borderId="0" xfId="0" applyNumberFormat="1" applyFont="1"/>
    <xf numFmtId="2" fontId="2" fillId="0" borderId="0" xfId="0" applyNumberFormat="1" applyFont="1"/>
    <xf numFmtId="164" fontId="2" fillId="0" borderId="0" xfId="0" applyNumberFormat="1" applyFont="1"/>
    <xf numFmtId="164" fontId="4" fillId="0" borderId="0" xfId="0" applyNumberFormat="1" applyFont="1"/>
    <xf numFmtId="0" fontId="2" fillId="0" borderId="0" xfId="0" applyFont="1"/>
    <xf numFmtId="16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/>
    <xf numFmtId="166" fontId="2" fillId="0" borderId="3" xfId="1" applyNumberFormat="1" applyFont="1" applyFill="1" applyBorder="1" applyAlignment="1" applyProtection="1">
      <alignment vertical="center"/>
    </xf>
    <xf numFmtId="166" fontId="2" fillId="0" borderId="9" xfId="1" applyNumberFormat="1" applyFont="1" applyFill="1" applyBorder="1" applyAlignment="1" applyProtection="1">
      <alignment vertical="center"/>
    </xf>
    <xf numFmtId="0" fontId="0" fillId="0" borderId="4" xfId="0" applyFill="1" applyBorder="1"/>
    <xf numFmtId="166" fontId="2" fillId="0" borderId="2" xfId="1" applyNumberFormat="1" applyFont="1" applyFill="1" applyBorder="1" applyAlignment="1" applyProtection="1">
      <alignment vertical="center"/>
    </xf>
    <xf numFmtId="166" fontId="2" fillId="0" borderId="5" xfId="1" applyNumberFormat="1" applyFont="1" applyFill="1" applyBorder="1" applyAlignment="1" applyProtection="1">
      <alignment vertical="center"/>
    </xf>
    <xf numFmtId="166" fontId="0" fillId="0" borderId="4" xfId="1" applyNumberFormat="1" applyFont="1" applyFill="1" applyBorder="1" applyAlignment="1" applyProtection="1"/>
    <xf numFmtId="166" fontId="2" fillId="0" borderId="6" xfId="1" applyNumberFormat="1" applyFont="1" applyFill="1" applyBorder="1" applyAlignment="1" applyProtection="1">
      <alignment vertical="center"/>
    </xf>
    <xf numFmtId="166" fontId="2" fillId="0" borderId="10" xfId="1" applyNumberFormat="1" applyFont="1" applyFill="1" applyBorder="1" applyAlignment="1" applyProtection="1">
      <alignment vertical="center"/>
    </xf>
    <xf numFmtId="166" fontId="0" fillId="0" borderId="7" xfId="1" applyNumberFormat="1" applyFont="1" applyFill="1" applyBorder="1" applyAlignment="1" applyProtection="1"/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indent="1"/>
    </xf>
    <xf numFmtId="0" fontId="6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9" fontId="0" fillId="0" borderId="0" xfId="0" applyNumberFormat="1"/>
    <xf numFmtId="0" fontId="6" fillId="0" borderId="2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6" fillId="0" borderId="1" xfId="0" applyFont="1" applyBorder="1" applyAlignment="1">
      <alignment horizont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/>
    </xf>
    <xf numFmtId="2" fontId="10" fillId="0" borderId="0" xfId="0" applyNumberFormat="1" applyFont="1" applyAlignment="1">
      <alignment horizontal="right"/>
    </xf>
    <xf numFmtId="2" fontId="10" fillId="0" borderId="9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10" fillId="0" borderId="5" xfId="0" applyNumberFormat="1" applyFont="1" applyBorder="1" applyAlignment="1">
      <alignment horizontal="right"/>
    </xf>
    <xf numFmtId="2" fontId="10" fillId="0" borderId="5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 vertical="center"/>
    </xf>
    <xf numFmtId="164" fontId="10" fillId="0" borderId="10" xfId="0" applyNumberFormat="1" applyFont="1" applyBorder="1" applyAlignment="1">
      <alignment horizontal="right"/>
    </xf>
    <xf numFmtId="2" fontId="10" fillId="0" borderId="10" xfId="0" applyNumberFormat="1" applyFont="1" applyBorder="1" applyAlignment="1">
      <alignment horizontal="right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3" fontId="6" fillId="0" borderId="10" xfId="0" applyNumberFormat="1" applyFont="1" applyFill="1" applyBorder="1" applyAlignment="1">
      <alignment horizontal="right" vertical="center"/>
    </xf>
    <xf numFmtId="164" fontId="6" fillId="0" borderId="10" xfId="0" applyNumberFormat="1" applyFont="1" applyFill="1" applyBorder="1" applyAlignment="1">
      <alignment horizontal="right"/>
    </xf>
    <xf numFmtId="2" fontId="6" fillId="0" borderId="10" xfId="0" applyNumberFormat="1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 vertical="center"/>
    </xf>
    <xf numFmtId="164" fontId="6" fillId="0" borderId="9" xfId="0" applyNumberFormat="1" applyFont="1" applyFill="1" applyBorder="1" applyAlignment="1">
      <alignment horizontal="right"/>
    </xf>
    <xf numFmtId="2" fontId="6" fillId="0" borderId="9" xfId="0" applyNumberFormat="1" applyFont="1" applyFill="1" applyBorder="1" applyAlignment="1">
      <alignment horizontal="right"/>
    </xf>
    <xf numFmtId="3" fontId="6" fillId="0" borderId="9" xfId="0" applyNumberFormat="1" applyFont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/>
    </xf>
    <xf numFmtId="2" fontId="11" fillId="0" borderId="13" xfId="0" applyNumberFormat="1" applyFont="1" applyFill="1" applyBorder="1" applyAlignment="1">
      <alignment horizontal="right"/>
    </xf>
    <xf numFmtId="2" fontId="11" fillId="0" borderId="1" xfId="0" applyNumberFormat="1" applyFont="1" applyFill="1" applyBorder="1" applyAlignment="1">
      <alignment horizontal="right"/>
    </xf>
    <xf numFmtId="164" fontId="11" fillId="0" borderId="8" xfId="0" applyNumberFormat="1" applyFont="1" applyFill="1" applyBorder="1" applyAlignment="1">
      <alignment horizontal="right"/>
    </xf>
    <xf numFmtId="0" fontId="12" fillId="0" borderId="0" xfId="6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8" fontId="2" fillId="0" borderId="0" xfId="2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2" fontId="2" fillId="0" borderId="0" xfId="2" applyNumberFormat="1" applyAlignment="1">
      <alignment horizontal="center"/>
    </xf>
    <xf numFmtId="10" fontId="2" fillId="0" borderId="0" xfId="2" applyNumberForma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1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11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</cellXfs>
  <cellStyles count="7">
    <cellStyle name="Lien hypertexte" xfId="6" builtinId="8"/>
    <cellStyle name="Milliers" xfId="1" builtinId="3"/>
    <cellStyle name="Normal" xfId="0" builtinId="0"/>
    <cellStyle name="Normal 2" xfId="3"/>
    <cellStyle name="Normal 2 2" xfId="4"/>
    <cellStyle name="Normal 3" xfId="5"/>
    <cellStyle name="Pourcentag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36237"/>
      <rgbColor rgb="FF000080"/>
      <rgbColor rgb="FF808000"/>
      <rgbColor rgb="FF800080"/>
      <rgbColor rgb="FF008080"/>
      <rgbColor rgb="FFBFBFBF"/>
      <rgbColor rgb="FF808080"/>
      <rgbColor rgb="FF9999FF"/>
      <rgbColor rgb="FFAD1638"/>
      <rgbColor rgb="FFFFFFCC"/>
      <rgbColor rgb="FFCCFFFF"/>
      <rgbColor rgb="FF660066"/>
      <rgbColor rgb="FFEB617F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D966"/>
      <rgbColor rgb="FF4472C4"/>
      <rgbColor rgb="FF33CCCC"/>
      <rgbColor rgb="FF92D050"/>
      <rgbColor rgb="FFFFCC00"/>
      <rgbColor rgb="FFFF9900"/>
      <rgbColor rgb="FFFF6600"/>
      <rgbColor rgb="FF595959"/>
      <rgbColor rgb="FFA5A5A5"/>
      <rgbColor rgb="FF003366"/>
      <rgbColor rgb="FF1CA459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1c'!$K$21</c:f>
              <c:strCache>
                <c:ptCount val="1"/>
                <c:pt idx="0">
                  <c:v>écarts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1c'!$H$22:$H$32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xVal>
          <c:yVal>
            <c:numRef>
              <c:f>'Figure 1c'!$K$22:$K$32</c:f>
              <c:numCache>
                <c:formatCode>0.00\ %</c:formatCode>
                <c:ptCount val="11"/>
                <c:pt idx="0">
                  <c:v>0.1945480631276901</c:v>
                </c:pt>
                <c:pt idx="1">
                  <c:v>0.19131924614505996</c:v>
                </c:pt>
                <c:pt idx="2">
                  <c:v>0.19083969465648856</c:v>
                </c:pt>
                <c:pt idx="3">
                  <c:v>0.18350456621004566</c:v>
                </c:pt>
                <c:pt idx="4">
                  <c:v>0.17886408589997174</c:v>
                </c:pt>
                <c:pt idx="5">
                  <c:v>0.1751412429378531</c:v>
                </c:pt>
                <c:pt idx="6">
                  <c:v>0.16633885923012082</c:v>
                </c:pt>
                <c:pt idx="7">
                  <c:v>0.15795236791678072</c:v>
                </c:pt>
                <c:pt idx="8">
                  <c:v>0.15497643471028555</c:v>
                </c:pt>
                <c:pt idx="9">
                  <c:v>0.14778463264161526</c:v>
                </c:pt>
                <c:pt idx="10">
                  <c:v>0.14200680272108843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E3-4D17-8AB4-A7CD123A3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558056"/>
        <c:axId val="336556088"/>
      </c:scatterChart>
      <c:valAx>
        <c:axId val="336558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6556088"/>
        <c:crosses val="autoZero"/>
        <c:crossBetween val="midCat"/>
      </c:valAx>
      <c:valAx>
        <c:axId val="336556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6558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1</xdr:row>
      <xdr:rowOff>85725</xdr:rowOff>
    </xdr:from>
    <xdr:to>
      <xdr:col>11</xdr:col>
      <xdr:colOff>266700</xdr:colOff>
      <xdr:row>18</xdr:row>
      <xdr:rowOff>76200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22" sqref="F22"/>
    </sheetView>
  </sheetViews>
  <sheetFormatPr baseColWidth="10" defaultRowHeight="12.75" x14ac:dyDescent="0.2"/>
  <cols>
    <col min="1" max="16384" width="11.42578125" style="24"/>
  </cols>
  <sheetData>
    <row r="1" spans="1:10" x14ac:dyDescent="0.2">
      <c r="A1" s="88" t="s">
        <v>50</v>
      </c>
      <c r="B1" s="88" t="s">
        <v>51</v>
      </c>
      <c r="C1" s="88" t="s">
        <v>52</v>
      </c>
      <c r="D1" s="88" t="s">
        <v>53</v>
      </c>
    </row>
    <row r="2" spans="1:10" x14ac:dyDescent="0.2">
      <c r="A2" s="86">
        <v>2013</v>
      </c>
      <c r="B2" s="86">
        <v>28070</v>
      </c>
      <c r="C2" s="86">
        <v>34850</v>
      </c>
      <c r="D2" s="87">
        <f>(C2-B2)/C2</f>
        <v>0.1945480631276901</v>
      </c>
      <c r="E2" s="84"/>
      <c r="F2" s="84"/>
      <c r="G2" s="84"/>
      <c r="H2" s="84"/>
      <c r="I2" s="84"/>
      <c r="J2" s="84"/>
    </row>
    <row r="3" spans="1:10" x14ac:dyDescent="0.2">
      <c r="A3" s="86">
        <v>2014</v>
      </c>
      <c r="B3" s="86">
        <v>28320</v>
      </c>
      <c r="C3" s="86">
        <v>35020</v>
      </c>
      <c r="D3" s="87">
        <f t="shared" ref="D3:D12" si="0">(C3-B3)/C3</f>
        <v>0.19131924614505996</v>
      </c>
    </row>
    <row r="4" spans="1:10" x14ac:dyDescent="0.2">
      <c r="A4" s="86">
        <v>2015</v>
      </c>
      <c r="B4" s="86">
        <v>28620</v>
      </c>
      <c r="C4" s="86">
        <v>35370</v>
      </c>
      <c r="D4" s="87">
        <f t="shared" si="0"/>
        <v>0.19083969465648856</v>
      </c>
      <c r="E4" s="84"/>
      <c r="F4" s="84"/>
    </row>
    <row r="5" spans="1:10" x14ac:dyDescent="0.2">
      <c r="A5" s="86">
        <v>2016</v>
      </c>
      <c r="B5" s="86">
        <v>28610</v>
      </c>
      <c r="C5" s="86">
        <v>35040</v>
      </c>
      <c r="D5" s="87">
        <f t="shared" si="0"/>
        <v>0.18350456621004566</v>
      </c>
    </row>
    <row r="6" spans="1:10" x14ac:dyDescent="0.2">
      <c r="A6" s="86">
        <v>2017</v>
      </c>
      <c r="B6" s="86">
        <v>29060</v>
      </c>
      <c r="C6" s="86">
        <v>35390</v>
      </c>
      <c r="D6" s="87">
        <f t="shared" si="0"/>
        <v>0.17886408589997174</v>
      </c>
      <c r="E6" s="84"/>
      <c r="F6" s="84"/>
      <c r="G6" s="84"/>
      <c r="H6" s="84"/>
    </row>
    <row r="7" spans="1:10" x14ac:dyDescent="0.2">
      <c r="A7" s="86">
        <v>2018</v>
      </c>
      <c r="B7" s="86">
        <v>29200</v>
      </c>
      <c r="C7" s="86">
        <v>35400</v>
      </c>
      <c r="D7" s="87">
        <f t="shared" si="0"/>
        <v>0.1751412429378531</v>
      </c>
    </row>
    <row r="8" spans="1:10" x14ac:dyDescent="0.2">
      <c r="A8" s="86">
        <v>2019</v>
      </c>
      <c r="B8" s="86">
        <v>29670</v>
      </c>
      <c r="C8" s="86">
        <v>35590</v>
      </c>
      <c r="D8" s="87">
        <f t="shared" si="0"/>
        <v>0.16633885923012082</v>
      </c>
      <c r="E8" s="84"/>
      <c r="F8" s="84"/>
      <c r="G8" s="84"/>
    </row>
    <row r="9" spans="1:10" x14ac:dyDescent="0.2">
      <c r="A9" s="86">
        <v>2020</v>
      </c>
      <c r="B9" s="86">
        <v>30760</v>
      </c>
      <c r="C9" s="86">
        <v>36530</v>
      </c>
      <c r="D9" s="87">
        <f t="shared" si="0"/>
        <v>0.15795236791678072</v>
      </c>
    </row>
    <row r="10" spans="1:10" x14ac:dyDescent="0.2">
      <c r="A10" s="86">
        <v>2021</v>
      </c>
      <c r="B10" s="86">
        <v>30480</v>
      </c>
      <c r="C10" s="86">
        <v>36070</v>
      </c>
      <c r="D10" s="87">
        <f t="shared" si="0"/>
        <v>0.15497643471028555</v>
      </c>
      <c r="E10" s="84"/>
      <c r="F10" s="84"/>
      <c r="G10" s="84"/>
      <c r="H10" s="84"/>
      <c r="I10" s="84"/>
    </row>
    <row r="11" spans="1:10" x14ac:dyDescent="0.2">
      <c r="A11" s="86">
        <v>2022</v>
      </c>
      <c r="B11" s="86">
        <v>30390</v>
      </c>
      <c r="C11" s="86">
        <v>35660</v>
      </c>
      <c r="D11" s="87">
        <f t="shared" si="0"/>
        <v>0.14778463264161526</v>
      </c>
    </row>
    <row r="12" spans="1:10" x14ac:dyDescent="0.2">
      <c r="A12" s="86">
        <v>2023</v>
      </c>
      <c r="B12" s="86">
        <v>30270</v>
      </c>
      <c r="C12" s="86">
        <v>35280</v>
      </c>
      <c r="D12" s="87">
        <f t="shared" si="0"/>
        <v>0.14200680272108843</v>
      </c>
      <c r="E12" s="84"/>
      <c r="F12" s="84"/>
      <c r="G12" s="84"/>
      <c r="H12" s="84"/>
    </row>
    <row r="14" spans="1:10" x14ac:dyDescent="0.2">
      <c r="A14" s="84"/>
      <c r="B14" s="84"/>
      <c r="C14" s="84"/>
      <c r="D14" s="84"/>
      <c r="E14" s="84"/>
      <c r="F14" s="84"/>
      <c r="G14" s="84"/>
      <c r="H14" s="84"/>
    </row>
    <row r="16" spans="1:10" x14ac:dyDescent="0.2">
      <c r="A16" s="84"/>
      <c r="B16" s="84"/>
      <c r="C16" s="84"/>
      <c r="D16" s="84"/>
      <c r="E16" s="84"/>
      <c r="F16" s="84"/>
      <c r="G16" s="84"/>
      <c r="H16" s="84"/>
      <c r="I16" s="84"/>
    </row>
    <row r="18" spans="1:10" x14ac:dyDescent="0.2">
      <c r="A18" s="84"/>
      <c r="B18" s="84"/>
      <c r="C18" s="84"/>
      <c r="D18" s="84"/>
      <c r="E18" s="84"/>
      <c r="F18" s="84"/>
      <c r="G18" s="84"/>
      <c r="H18" s="84"/>
      <c r="I18" s="84"/>
      <c r="J18" s="8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I31" sqref="I31"/>
    </sheetView>
  </sheetViews>
  <sheetFormatPr baseColWidth="10" defaultRowHeight="12.75" x14ac:dyDescent="0.2"/>
  <cols>
    <col min="1" max="4" width="11.42578125" style="24"/>
    <col min="5" max="5" width="21.85546875" style="24" bestFit="1" customWidth="1"/>
    <col min="6" max="16384" width="11.42578125" style="24"/>
  </cols>
  <sheetData>
    <row r="1" spans="1:10" x14ac:dyDescent="0.2">
      <c r="A1" s="88" t="s">
        <v>50</v>
      </c>
      <c r="B1" s="88" t="s">
        <v>51</v>
      </c>
      <c r="C1" s="88" t="s">
        <v>52</v>
      </c>
      <c r="D1" s="88" t="s">
        <v>53</v>
      </c>
      <c r="E1" s="89" t="s">
        <v>54</v>
      </c>
    </row>
    <row r="2" spans="1:10" x14ac:dyDescent="0.2">
      <c r="A2" s="86">
        <v>2013</v>
      </c>
      <c r="B2" s="86">
        <v>28070</v>
      </c>
      <c r="C2" s="86">
        <v>34850</v>
      </c>
      <c r="D2" s="87">
        <f>(C2-B2)/C2</f>
        <v>0.1945480631276901</v>
      </c>
      <c r="E2" s="85"/>
      <c r="F2" s="84"/>
      <c r="G2" s="84"/>
      <c r="H2" s="84"/>
      <c r="I2" s="84"/>
      <c r="J2" s="84"/>
    </row>
    <row r="3" spans="1:10" x14ac:dyDescent="0.2">
      <c r="A3" s="86">
        <v>2014</v>
      </c>
      <c r="B3" s="86">
        <v>28320</v>
      </c>
      <c r="C3" s="86">
        <v>35020</v>
      </c>
      <c r="D3" s="87">
        <f t="shared" ref="D3:D12" si="0">(C3-B3)/C3</f>
        <v>0.19131924614505996</v>
      </c>
      <c r="E3" s="90">
        <f>(D3-D2)/D2*100</f>
        <v>-1.6596500272073798</v>
      </c>
    </row>
    <row r="4" spans="1:10" x14ac:dyDescent="0.2">
      <c r="A4" s="86">
        <v>2015</v>
      </c>
      <c r="B4" s="86">
        <v>28620</v>
      </c>
      <c r="C4" s="86">
        <v>35370</v>
      </c>
      <c r="D4" s="87">
        <f t="shared" si="0"/>
        <v>0.19083969465648856</v>
      </c>
      <c r="E4" s="90">
        <f t="shared" ref="E4:E12" si="1">(D4-D3)/D3*100</f>
        <v>-0.25065512133985729</v>
      </c>
      <c r="F4" s="84"/>
    </row>
    <row r="5" spans="1:10" x14ac:dyDescent="0.2">
      <c r="A5" s="86">
        <v>2016</v>
      </c>
      <c r="B5" s="86">
        <v>28610</v>
      </c>
      <c r="C5" s="86">
        <v>35040</v>
      </c>
      <c r="D5" s="87">
        <f t="shared" si="0"/>
        <v>0.18350456621004566</v>
      </c>
      <c r="E5" s="90">
        <f t="shared" si="1"/>
        <v>-3.8436073059360831</v>
      </c>
    </row>
    <row r="6" spans="1:10" x14ac:dyDescent="0.2">
      <c r="A6" s="86">
        <v>2017</v>
      </c>
      <c r="B6" s="86">
        <v>29060</v>
      </c>
      <c r="C6" s="86">
        <v>35390</v>
      </c>
      <c r="D6" s="87">
        <f t="shared" si="0"/>
        <v>0.17886408589997174</v>
      </c>
      <c r="E6" s="90">
        <f t="shared" si="1"/>
        <v>-2.5288091767494545</v>
      </c>
      <c r="F6" s="84"/>
      <c r="G6" s="84"/>
      <c r="H6" s="84"/>
    </row>
    <row r="7" spans="1:10" x14ac:dyDescent="0.2">
      <c r="A7" s="86">
        <v>2018</v>
      </c>
      <c r="B7" s="86">
        <v>29200</v>
      </c>
      <c r="C7" s="86">
        <v>35400</v>
      </c>
      <c r="D7" s="87">
        <f t="shared" si="0"/>
        <v>0.1751412429378531</v>
      </c>
      <c r="E7" s="90">
        <f t="shared" si="1"/>
        <v>-2.0813809230549549</v>
      </c>
    </row>
    <row r="8" spans="1:10" x14ac:dyDescent="0.2">
      <c r="A8" s="86">
        <v>2019</v>
      </c>
      <c r="B8" s="86">
        <v>29670</v>
      </c>
      <c r="C8" s="86">
        <v>35590</v>
      </c>
      <c r="D8" s="87">
        <f t="shared" si="0"/>
        <v>0.16633885923012082</v>
      </c>
      <c r="E8" s="90">
        <f t="shared" si="1"/>
        <v>-5.0258771492535956</v>
      </c>
      <c r="F8" s="84"/>
      <c r="G8" s="84"/>
    </row>
    <row r="9" spans="1:10" x14ac:dyDescent="0.2">
      <c r="A9" s="86">
        <v>2020</v>
      </c>
      <c r="B9" s="86">
        <v>30760</v>
      </c>
      <c r="C9" s="86">
        <v>36530</v>
      </c>
      <c r="D9" s="87">
        <f t="shared" si="0"/>
        <v>0.15795236791678072</v>
      </c>
      <c r="E9" s="90">
        <f t="shared" si="1"/>
        <v>-5.0418112473272663</v>
      </c>
    </row>
    <row r="10" spans="1:10" x14ac:dyDescent="0.2">
      <c r="A10" s="86">
        <v>2021</v>
      </c>
      <c r="B10" s="86">
        <v>30480</v>
      </c>
      <c r="C10" s="86">
        <v>36070</v>
      </c>
      <c r="D10" s="87">
        <f t="shared" si="0"/>
        <v>0.15497643471028555</v>
      </c>
      <c r="E10" s="90">
        <f t="shared" si="1"/>
        <v>-1.8840700179075995</v>
      </c>
      <c r="F10" s="84"/>
      <c r="G10" s="84"/>
      <c r="H10" s="84"/>
      <c r="I10" s="84"/>
    </row>
    <row r="11" spans="1:10" x14ac:dyDescent="0.2">
      <c r="A11" s="86">
        <v>2022</v>
      </c>
      <c r="B11" s="86">
        <v>30390</v>
      </c>
      <c r="C11" s="86">
        <v>35660</v>
      </c>
      <c r="D11" s="87">
        <f t="shared" si="0"/>
        <v>0.14778463264161526</v>
      </c>
      <c r="E11" s="90">
        <f t="shared" si="1"/>
        <v>-4.6405778285677517</v>
      </c>
    </row>
    <row r="12" spans="1:10" x14ac:dyDescent="0.2">
      <c r="A12" s="86">
        <v>2023</v>
      </c>
      <c r="B12" s="86">
        <v>30270</v>
      </c>
      <c r="C12" s="86">
        <v>35280</v>
      </c>
      <c r="D12" s="87">
        <f t="shared" si="0"/>
        <v>0.14200680272108843</v>
      </c>
      <c r="E12" s="90">
        <f t="shared" si="1"/>
        <v>-3.9096283674760319</v>
      </c>
      <c r="F12" s="84"/>
      <c r="G12" s="84"/>
      <c r="H12" s="84"/>
    </row>
    <row r="14" spans="1:10" x14ac:dyDescent="0.2">
      <c r="A14" s="84"/>
      <c r="B14" s="84"/>
      <c r="C14" s="84"/>
      <c r="D14" s="84"/>
      <c r="E14" s="84"/>
      <c r="F14" s="84"/>
      <c r="G14" s="84"/>
      <c r="H14" s="84"/>
    </row>
    <row r="16" spans="1:10" x14ac:dyDescent="0.2">
      <c r="A16" s="84"/>
      <c r="B16" s="84"/>
      <c r="C16" s="84"/>
      <c r="D16" s="84"/>
      <c r="E16" s="84"/>
      <c r="F16" s="84"/>
      <c r="G16" s="84"/>
      <c r="H16" s="84"/>
      <c r="I16" s="84"/>
    </row>
    <row r="18" spans="1:10" x14ac:dyDescent="0.2">
      <c r="A18" s="84"/>
      <c r="B18" s="84"/>
      <c r="C18" s="84"/>
      <c r="D18" s="84"/>
      <c r="E18" s="84"/>
      <c r="F18" s="84"/>
      <c r="G18" s="84"/>
      <c r="H18" s="84"/>
      <c r="I18" s="84"/>
      <c r="J18" s="8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B16" sqref="B16"/>
    </sheetView>
  </sheetViews>
  <sheetFormatPr baseColWidth="10" defaultRowHeight="12.75" x14ac:dyDescent="0.2"/>
  <cols>
    <col min="1" max="4" width="11.42578125" style="24"/>
    <col min="5" max="5" width="21.85546875" style="24" bestFit="1" customWidth="1"/>
    <col min="6" max="6" width="53" style="24" bestFit="1" customWidth="1"/>
    <col min="7" max="16384" width="11.42578125" style="24"/>
  </cols>
  <sheetData>
    <row r="1" spans="1:10" x14ac:dyDescent="0.2">
      <c r="A1" s="88" t="s">
        <v>50</v>
      </c>
      <c r="B1" s="88" t="s">
        <v>51</v>
      </c>
      <c r="C1" s="88" t="s">
        <v>52</v>
      </c>
      <c r="D1" s="88" t="s">
        <v>53</v>
      </c>
      <c r="E1" s="89" t="s">
        <v>54</v>
      </c>
      <c r="F1" s="89" t="s">
        <v>55</v>
      </c>
    </row>
    <row r="2" spans="1:10" x14ac:dyDescent="0.2">
      <c r="A2" s="86">
        <v>2013</v>
      </c>
      <c r="B2" s="86">
        <v>28070</v>
      </c>
      <c r="C2" s="86">
        <v>34850</v>
      </c>
      <c r="D2" s="87">
        <f>(C2-B2)/C2</f>
        <v>0.1945480631276901</v>
      </c>
      <c r="E2" s="85"/>
      <c r="F2" s="91">
        <f>(C2-B2)/B2</f>
        <v>0.24153900961881011</v>
      </c>
      <c r="G2" s="84"/>
      <c r="H2" s="84"/>
      <c r="I2" s="84"/>
      <c r="J2" s="84"/>
    </row>
    <row r="3" spans="1:10" x14ac:dyDescent="0.2">
      <c r="A3" s="86">
        <v>2014</v>
      </c>
      <c r="B3" s="86">
        <v>28320</v>
      </c>
      <c r="C3" s="86">
        <v>35020</v>
      </c>
      <c r="D3" s="87">
        <f t="shared" ref="D3:D12" si="0">(C3-B3)/C3</f>
        <v>0.19131924614505996</v>
      </c>
      <c r="E3" s="90">
        <f>(D3-D2)/D2*100</f>
        <v>-1.6596500272073798</v>
      </c>
      <c r="F3" s="91">
        <f t="shared" ref="F3:F12" si="1">(C3-B3)/B3</f>
        <v>0.2365819209039548</v>
      </c>
    </row>
    <row r="4" spans="1:10" x14ac:dyDescent="0.2">
      <c r="A4" s="86">
        <v>2015</v>
      </c>
      <c r="B4" s="86">
        <v>28620</v>
      </c>
      <c r="C4" s="86">
        <v>35370</v>
      </c>
      <c r="D4" s="87">
        <f t="shared" si="0"/>
        <v>0.19083969465648856</v>
      </c>
      <c r="E4" s="90">
        <f t="shared" ref="E4:E12" si="2">(D4-D3)/D3*100</f>
        <v>-0.25065512133985729</v>
      </c>
      <c r="F4" s="91">
        <f t="shared" si="1"/>
        <v>0.23584905660377359</v>
      </c>
    </row>
    <row r="5" spans="1:10" x14ac:dyDescent="0.2">
      <c r="A5" s="86">
        <v>2016</v>
      </c>
      <c r="B5" s="86">
        <v>28610</v>
      </c>
      <c r="C5" s="86">
        <v>35040</v>
      </c>
      <c r="D5" s="87">
        <f t="shared" si="0"/>
        <v>0.18350456621004566</v>
      </c>
      <c r="E5" s="90">
        <f t="shared" si="2"/>
        <v>-3.8436073059360831</v>
      </c>
      <c r="F5" s="91">
        <f t="shared" si="1"/>
        <v>0.22474659210066411</v>
      </c>
    </row>
    <row r="6" spans="1:10" x14ac:dyDescent="0.2">
      <c r="A6" s="86">
        <v>2017</v>
      </c>
      <c r="B6" s="86">
        <v>29060</v>
      </c>
      <c r="C6" s="86">
        <v>35390</v>
      </c>
      <c r="D6" s="87">
        <f t="shared" si="0"/>
        <v>0.17886408589997174</v>
      </c>
      <c r="E6" s="90">
        <f t="shared" si="2"/>
        <v>-2.5288091767494545</v>
      </c>
      <c r="F6" s="91">
        <f t="shared" si="1"/>
        <v>0.21782518926359257</v>
      </c>
      <c r="G6" s="84"/>
      <c r="H6" s="84"/>
    </row>
    <row r="7" spans="1:10" x14ac:dyDescent="0.2">
      <c r="A7" s="86">
        <v>2018</v>
      </c>
      <c r="B7" s="86">
        <v>29200</v>
      </c>
      <c r="C7" s="86">
        <v>35400</v>
      </c>
      <c r="D7" s="87">
        <f t="shared" si="0"/>
        <v>0.1751412429378531</v>
      </c>
      <c r="E7" s="90">
        <f t="shared" si="2"/>
        <v>-2.0813809230549549</v>
      </c>
      <c r="F7" s="91">
        <f t="shared" si="1"/>
        <v>0.21232876712328766</v>
      </c>
    </row>
    <row r="8" spans="1:10" x14ac:dyDescent="0.2">
      <c r="A8" s="86">
        <v>2019</v>
      </c>
      <c r="B8" s="86">
        <v>29670</v>
      </c>
      <c r="C8" s="86">
        <v>35590</v>
      </c>
      <c r="D8" s="87">
        <f t="shared" si="0"/>
        <v>0.16633885923012082</v>
      </c>
      <c r="E8" s="90">
        <f t="shared" si="2"/>
        <v>-5.0258771492535956</v>
      </c>
      <c r="F8" s="91">
        <f t="shared" si="1"/>
        <v>0.19952814290529153</v>
      </c>
      <c r="G8" s="84"/>
    </row>
    <row r="9" spans="1:10" x14ac:dyDescent="0.2">
      <c r="A9" s="86">
        <v>2020</v>
      </c>
      <c r="B9" s="86">
        <v>30760</v>
      </c>
      <c r="C9" s="86">
        <v>36530</v>
      </c>
      <c r="D9" s="87">
        <f t="shared" si="0"/>
        <v>0.15795236791678072</v>
      </c>
      <c r="E9" s="90">
        <f t="shared" si="2"/>
        <v>-5.0418112473272663</v>
      </c>
      <c r="F9" s="91">
        <f t="shared" si="1"/>
        <v>0.1875812743823147</v>
      </c>
    </row>
    <row r="10" spans="1:10" x14ac:dyDescent="0.2">
      <c r="A10" s="86">
        <v>2021</v>
      </c>
      <c r="B10" s="86">
        <v>30480</v>
      </c>
      <c r="C10" s="86">
        <v>36070</v>
      </c>
      <c r="D10" s="87">
        <f t="shared" si="0"/>
        <v>0.15497643471028555</v>
      </c>
      <c r="E10" s="90">
        <f t="shared" si="2"/>
        <v>-1.8840700179075995</v>
      </c>
      <c r="F10" s="91">
        <f t="shared" si="1"/>
        <v>0.18339895013123358</v>
      </c>
      <c r="G10" s="84"/>
      <c r="H10" s="84"/>
      <c r="I10" s="84"/>
    </row>
    <row r="11" spans="1:10" x14ac:dyDescent="0.2">
      <c r="A11" s="86">
        <v>2022</v>
      </c>
      <c r="B11" s="86">
        <v>30390</v>
      </c>
      <c r="C11" s="86">
        <v>35660</v>
      </c>
      <c r="D11" s="87">
        <f t="shared" si="0"/>
        <v>0.14778463264161526</v>
      </c>
      <c r="E11" s="90">
        <f t="shared" si="2"/>
        <v>-4.6405778285677517</v>
      </c>
      <c r="F11" s="91">
        <f t="shared" si="1"/>
        <v>0.1734123066798289</v>
      </c>
    </row>
    <row r="12" spans="1:10" x14ac:dyDescent="0.2">
      <c r="A12" s="86">
        <v>2023</v>
      </c>
      <c r="B12" s="86">
        <v>30270</v>
      </c>
      <c r="C12" s="86">
        <v>35280</v>
      </c>
      <c r="D12" s="87">
        <f t="shared" si="0"/>
        <v>0.14200680272108843</v>
      </c>
      <c r="E12" s="90">
        <f t="shared" si="2"/>
        <v>-3.9096283674760319</v>
      </c>
      <c r="F12" s="91">
        <f t="shared" si="1"/>
        <v>0.16551040634291378</v>
      </c>
      <c r="G12" s="84"/>
      <c r="H12" s="84"/>
    </row>
    <row r="14" spans="1:10" x14ac:dyDescent="0.2">
      <c r="A14" s="84"/>
      <c r="B14" s="84"/>
      <c r="C14" s="84"/>
      <c r="D14" s="84"/>
      <c r="E14" s="84"/>
      <c r="F14" s="84"/>
      <c r="G14" s="84"/>
      <c r="H14" s="84"/>
    </row>
    <row r="16" spans="1:10" x14ac:dyDescent="0.2">
      <c r="A16" s="84"/>
      <c r="B16" s="84"/>
      <c r="C16" s="84"/>
      <c r="D16" s="84"/>
      <c r="E16" s="84"/>
      <c r="F16" s="84"/>
      <c r="G16" s="84"/>
      <c r="H16" s="84"/>
      <c r="I16" s="84"/>
    </row>
    <row r="18" spans="1:10" x14ac:dyDescent="0.2">
      <c r="A18" s="84"/>
      <c r="B18" s="84"/>
      <c r="C18" s="84"/>
      <c r="D18" s="84"/>
      <c r="E18" s="84"/>
      <c r="F18" s="84"/>
      <c r="G18" s="84"/>
      <c r="H18" s="84"/>
      <c r="I18" s="84"/>
      <c r="J18" s="8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Normal="100" workbookViewId="0">
      <selection activeCell="H21" sqref="H21:M32"/>
    </sheetView>
  </sheetViews>
  <sheetFormatPr baseColWidth="10" defaultColWidth="10.42578125" defaultRowHeight="12.75" x14ac:dyDescent="0.2"/>
  <cols>
    <col min="2" max="5" width="15.7109375" customWidth="1"/>
    <col min="6" max="11" width="13.7109375" customWidth="1"/>
    <col min="12" max="12" width="21.85546875" bestFit="1" customWidth="1"/>
    <col min="13" max="20" width="13.7109375" customWidth="1"/>
  </cols>
  <sheetData>
    <row r="1" spans="1:14" x14ac:dyDescent="0.2">
      <c r="A1" s="93" t="s">
        <v>34</v>
      </c>
      <c r="B1" s="93"/>
      <c r="C1" s="93"/>
      <c r="D1" s="93"/>
      <c r="E1" s="93"/>
      <c r="F1" s="93"/>
      <c r="G1" s="93"/>
    </row>
    <row r="2" spans="1:14" x14ac:dyDescent="0.2">
      <c r="E2" s="4" t="s">
        <v>3</v>
      </c>
      <c r="H2" s="48"/>
      <c r="I2" s="52"/>
      <c r="J2" s="52"/>
      <c r="K2" s="52"/>
      <c r="L2" s="52"/>
      <c r="M2" s="52"/>
      <c r="N2" s="5"/>
    </row>
    <row r="3" spans="1:14" ht="12.75" customHeight="1" x14ac:dyDescent="0.2">
      <c r="A3" s="97" t="s">
        <v>0</v>
      </c>
      <c r="B3" s="98" t="s">
        <v>4</v>
      </c>
      <c r="C3" s="98"/>
      <c r="D3" s="99" t="s">
        <v>5</v>
      </c>
      <c r="E3" s="99"/>
    </row>
    <row r="4" spans="1:14" x14ac:dyDescent="0.2">
      <c r="A4" s="97"/>
      <c r="B4" s="2" t="s">
        <v>1</v>
      </c>
      <c r="C4" s="2" t="s">
        <v>2</v>
      </c>
      <c r="D4" s="2" t="s">
        <v>1</v>
      </c>
      <c r="E4" s="2" t="s">
        <v>2</v>
      </c>
    </row>
    <row r="5" spans="1:14" x14ac:dyDescent="0.2">
      <c r="A5" s="49">
        <v>1995</v>
      </c>
      <c r="B5" s="25">
        <v>24540</v>
      </c>
      <c r="C5" s="25"/>
      <c r="D5" s="26">
        <v>31500</v>
      </c>
      <c r="E5" s="27"/>
    </row>
    <row r="6" spans="1:14" x14ac:dyDescent="0.2">
      <c r="A6" s="49">
        <v>1996</v>
      </c>
      <c r="B6" s="28">
        <v>24260</v>
      </c>
      <c r="C6" s="28"/>
      <c r="D6" s="29">
        <v>31350</v>
      </c>
      <c r="E6" s="27"/>
    </row>
    <row r="7" spans="1:14" x14ac:dyDescent="0.2">
      <c r="A7" s="49">
        <v>1997</v>
      </c>
      <c r="B7" s="28">
        <v>24550</v>
      </c>
      <c r="C7" s="28"/>
      <c r="D7" s="29">
        <v>31560</v>
      </c>
      <c r="E7" s="27"/>
    </row>
    <row r="8" spans="1:14" x14ac:dyDescent="0.2">
      <c r="A8" s="49">
        <v>1998</v>
      </c>
      <c r="B8" s="28">
        <v>25100</v>
      </c>
      <c r="C8" s="28"/>
      <c r="D8" s="29">
        <v>32120</v>
      </c>
      <c r="E8" s="27"/>
    </row>
    <row r="9" spans="1:14" x14ac:dyDescent="0.2">
      <c r="A9" s="49">
        <v>1999</v>
      </c>
      <c r="B9" s="28">
        <v>25460</v>
      </c>
      <c r="C9" s="28"/>
      <c r="D9" s="29">
        <v>32440</v>
      </c>
      <c r="E9" s="27"/>
    </row>
    <row r="10" spans="1:14" x14ac:dyDescent="0.2">
      <c r="A10" s="49">
        <v>2000</v>
      </c>
      <c r="B10" s="28">
        <v>25510</v>
      </c>
      <c r="C10" s="28"/>
      <c r="D10" s="29">
        <v>32780</v>
      </c>
      <c r="E10" s="27"/>
    </row>
    <row r="11" spans="1:14" x14ac:dyDescent="0.2">
      <c r="A11" s="49">
        <v>2001</v>
      </c>
      <c r="B11" s="28">
        <v>25710</v>
      </c>
      <c r="C11" s="28"/>
      <c r="D11" s="29">
        <v>33030</v>
      </c>
      <c r="E11" s="27"/>
    </row>
    <row r="12" spans="1:14" x14ac:dyDescent="0.2">
      <c r="A12" s="49">
        <v>2002</v>
      </c>
      <c r="B12" s="28">
        <v>25810</v>
      </c>
      <c r="C12" s="28"/>
      <c r="D12" s="29">
        <v>33050</v>
      </c>
      <c r="E12" s="27"/>
    </row>
    <row r="13" spans="1:14" x14ac:dyDescent="0.2">
      <c r="A13" s="49">
        <v>2003</v>
      </c>
      <c r="B13" s="28">
        <v>25970</v>
      </c>
      <c r="C13" s="28"/>
      <c r="D13" s="29">
        <v>33200</v>
      </c>
      <c r="E13" s="27"/>
    </row>
    <row r="14" spans="1:14" x14ac:dyDescent="0.2">
      <c r="A14" s="49">
        <v>2004</v>
      </c>
      <c r="B14" s="28">
        <v>26330</v>
      </c>
      <c r="C14" s="28"/>
      <c r="D14" s="29">
        <v>33410</v>
      </c>
      <c r="E14" s="27"/>
    </row>
    <row r="15" spans="1:14" x14ac:dyDescent="0.2">
      <c r="A15" s="49">
        <v>2005</v>
      </c>
      <c r="B15" s="28">
        <v>26500</v>
      </c>
      <c r="C15" s="28"/>
      <c r="D15" s="29">
        <v>33510</v>
      </c>
      <c r="E15" s="27"/>
    </row>
    <row r="16" spans="1:14" x14ac:dyDescent="0.2">
      <c r="A16" s="49">
        <v>2006</v>
      </c>
      <c r="B16" s="28">
        <v>26430</v>
      </c>
      <c r="C16" s="28"/>
      <c r="D16" s="29">
        <v>33370</v>
      </c>
      <c r="E16" s="27"/>
    </row>
    <row r="17" spans="1:13" x14ac:dyDescent="0.2">
      <c r="A17" s="49">
        <v>2007</v>
      </c>
      <c r="B17" s="28">
        <v>26790</v>
      </c>
      <c r="C17" s="28"/>
      <c r="D17" s="29">
        <v>33910</v>
      </c>
      <c r="E17" s="27"/>
    </row>
    <row r="18" spans="1:13" x14ac:dyDescent="0.2">
      <c r="A18" s="49">
        <v>2008</v>
      </c>
      <c r="B18" s="28">
        <v>26870</v>
      </c>
      <c r="C18" s="28"/>
      <c r="D18" s="29">
        <v>34000</v>
      </c>
      <c r="E18" s="27"/>
    </row>
    <row r="19" spans="1:13" x14ac:dyDescent="0.2">
      <c r="A19" s="49">
        <v>2009</v>
      </c>
      <c r="B19" s="28">
        <v>27350</v>
      </c>
      <c r="C19" s="28"/>
      <c r="D19" s="29">
        <v>34390</v>
      </c>
      <c r="E19" s="27"/>
    </row>
    <row r="20" spans="1:13" x14ac:dyDescent="0.2">
      <c r="A20" s="49">
        <v>2010</v>
      </c>
      <c r="B20" s="28">
        <v>27570</v>
      </c>
      <c r="C20" s="28"/>
      <c r="D20" s="29">
        <v>34450</v>
      </c>
      <c r="E20" s="27"/>
    </row>
    <row r="21" spans="1:13" x14ac:dyDescent="0.2">
      <c r="A21" s="49">
        <v>2011</v>
      </c>
      <c r="B21" s="28">
        <v>27730</v>
      </c>
      <c r="C21" s="28"/>
      <c r="D21" s="29">
        <v>34580</v>
      </c>
      <c r="E21" s="27"/>
      <c r="H21" s="88" t="s">
        <v>50</v>
      </c>
      <c r="I21" s="88" t="s">
        <v>51</v>
      </c>
      <c r="J21" s="88" t="s">
        <v>52</v>
      </c>
      <c r="K21" s="88" t="s">
        <v>53</v>
      </c>
      <c r="L21" s="89" t="s">
        <v>54</v>
      </c>
      <c r="M21" s="89" t="s">
        <v>55</v>
      </c>
    </row>
    <row r="22" spans="1:13" x14ac:dyDescent="0.2">
      <c r="A22" s="49">
        <v>2012</v>
      </c>
      <c r="B22" s="28">
        <v>27680</v>
      </c>
      <c r="C22" s="28">
        <v>28070</v>
      </c>
      <c r="D22" s="29">
        <v>34460</v>
      </c>
      <c r="E22" s="30">
        <v>35010</v>
      </c>
      <c r="H22" s="86">
        <v>2013</v>
      </c>
      <c r="I22" s="86">
        <v>28070</v>
      </c>
      <c r="J22" s="86">
        <v>34850</v>
      </c>
      <c r="K22" s="87">
        <f>(J22-I22)/J22</f>
        <v>0.1945480631276901</v>
      </c>
      <c r="L22" s="85"/>
      <c r="M22" s="91">
        <f>(J22-I22)/I22</f>
        <v>0.24153900961881011</v>
      </c>
    </row>
    <row r="23" spans="1:13" x14ac:dyDescent="0.2">
      <c r="A23" s="49">
        <v>2013</v>
      </c>
      <c r="B23" s="28"/>
      <c r="C23" s="28">
        <v>28070</v>
      </c>
      <c r="D23" s="29"/>
      <c r="E23" s="30">
        <v>34850</v>
      </c>
      <c r="H23" s="86">
        <v>2014</v>
      </c>
      <c r="I23" s="86">
        <v>28320</v>
      </c>
      <c r="J23" s="86">
        <v>35020</v>
      </c>
      <c r="K23" s="87">
        <f t="shared" ref="K23:K32" si="0">(J23-I23)/J23</f>
        <v>0.19131924614505996</v>
      </c>
      <c r="L23" s="90">
        <f>(K23-K22)/K22*100</f>
        <v>-1.6596500272073798</v>
      </c>
      <c r="M23" s="91">
        <f t="shared" ref="M23:M32" si="1">(J23-I23)/I23</f>
        <v>0.2365819209039548</v>
      </c>
    </row>
    <row r="24" spans="1:13" x14ac:dyDescent="0.2">
      <c r="A24" s="49">
        <v>2014</v>
      </c>
      <c r="B24" s="28"/>
      <c r="C24" s="28">
        <v>28320</v>
      </c>
      <c r="D24" s="29"/>
      <c r="E24" s="30">
        <v>35020</v>
      </c>
      <c r="H24" s="86">
        <v>2015</v>
      </c>
      <c r="I24" s="86">
        <v>28620</v>
      </c>
      <c r="J24" s="86">
        <v>35370</v>
      </c>
      <c r="K24" s="87">
        <f t="shared" si="0"/>
        <v>0.19083969465648856</v>
      </c>
      <c r="L24" s="90">
        <f t="shared" ref="L24:L32" si="2">(K24-K23)/K23*100</f>
        <v>-0.25065512133985729</v>
      </c>
      <c r="M24" s="91">
        <f t="shared" si="1"/>
        <v>0.23584905660377359</v>
      </c>
    </row>
    <row r="25" spans="1:13" x14ac:dyDescent="0.2">
      <c r="A25" s="49">
        <v>2015</v>
      </c>
      <c r="B25" s="28"/>
      <c r="C25" s="28">
        <v>28620</v>
      </c>
      <c r="D25" s="29"/>
      <c r="E25" s="30">
        <v>35370</v>
      </c>
      <c r="H25" s="86">
        <v>2016</v>
      </c>
      <c r="I25" s="86">
        <v>28610</v>
      </c>
      <c r="J25" s="86">
        <v>35040</v>
      </c>
      <c r="K25" s="87">
        <f t="shared" si="0"/>
        <v>0.18350456621004566</v>
      </c>
      <c r="L25" s="90">
        <f t="shared" si="2"/>
        <v>-3.8436073059360831</v>
      </c>
      <c r="M25" s="91">
        <f t="shared" si="1"/>
        <v>0.22474659210066411</v>
      </c>
    </row>
    <row r="26" spans="1:13" x14ac:dyDescent="0.2">
      <c r="A26" s="49">
        <v>2016</v>
      </c>
      <c r="B26" s="28"/>
      <c r="C26" s="28">
        <v>28610</v>
      </c>
      <c r="D26" s="29"/>
      <c r="E26" s="30">
        <v>35040</v>
      </c>
      <c r="H26" s="86">
        <v>2017</v>
      </c>
      <c r="I26" s="86">
        <v>29060</v>
      </c>
      <c r="J26" s="86">
        <v>35390</v>
      </c>
      <c r="K26" s="87">
        <f t="shared" si="0"/>
        <v>0.17886408589997174</v>
      </c>
      <c r="L26" s="90">
        <f t="shared" si="2"/>
        <v>-2.5288091767494545</v>
      </c>
      <c r="M26" s="91">
        <f t="shared" si="1"/>
        <v>0.21782518926359257</v>
      </c>
    </row>
    <row r="27" spans="1:13" x14ac:dyDescent="0.2">
      <c r="A27" s="49">
        <v>2017</v>
      </c>
      <c r="B27" s="28"/>
      <c r="C27" s="28">
        <v>29060</v>
      </c>
      <c r="D27" s="29"/>
      <c r="E27" s="30">
        <v>35390</v>
      </c>
      <c r="H27" s="86">
        <v>2018</v>
      </c>
      <c r="I27" s="86">
        <v>29200</v>
      </c>
      <c r="J27" s="86">
        <v>35400</v>
      </c>
      <c r="K27" s="87">
        <f t="shared" si="0"/>
        <v>0.1751412429378531</v>
      </c>
      <c r="L27" s="90">
        <f t="shared" si="2"/>
        <v>-2.0813809230549549</v>
      </c>
      <c r="M27" s="91">
        <f t="shared" si="1"/>
        <v>0.21232876712328766</v>
      </c>
    </row>
    <row r="28" spans="1:13" x14ac:dyDescent="0.2">
      <c r="A28" s="49">
        <v>2018</v>
      </c>
      <c r="B28" s="28"/>
      <c r="C28" s="28">
        <v>29200</v>
      </c>
      <c r="D28" s="29"/>
      <c r="E28" s="30">
        <v>35400</v>
      </c>
      <c r="H28" s="86">
        <v>2019</v>
      </c>
      <c r="I28" s="86">
        <v>29670</v>
      </c>
      <c r="J28" s="86">
        <v>35590</v>
      </c>
      <c r="K28" s="87">
        <f t="shared" si="0"/>
        <v>0.16633885923012082</v>
      </c>
      <c r="L28" s="90">
        <f t="shared" si="2"/>
        <v>-5.0258771492535956</v>
      </c>
      <c r="M28" s="91">
        <f t="shared" si="1"/>
        <v>0.19952814290529153</v>
      </c>
    </row>
    <row r="29" spans="1:13" x14ac:dyDescent="0.2">
      <c r="A29" s="49">
        <v>2019</v>
      </c>
      <c r="B29" s="28"/>
      <c r="C29" s="28">
        <v>29670</v>
      </c>
      <c r="D29" s="29"/>
      <c r="E29" s="30">
        <v>35590</v>
      </c>
      <c r="H29" s="86">
        <v>2020</v>
      </c>
      <c r="I29" s="86">
        <v>30760</v>
      </c>
      <c r="J29" s="86">
        <v>36530</v>
      </c>
      <c r="K29" s="87">
        <f t="shared" si="0"/>
        <v>0.15795236791678072</v>
      </c>
      <c r="L29" s="90">
        <f t="shared" si="2"/>
        <v>-5.0418112473272663</v>
      </c>
      <c r="M29" s="91">
        <f t="shared" si="1"/>
        <v>0.1875812743823147</v>
      </c>
    </row>
    <row r="30" spans="1:13" x14ac:dyDescent="0.2">
      <c r="A30" s="49">
        <v>2020</v>
      </c>
      <c r="B30" s="28"/>
      <c r="C30" s="28">
        <v>30760</v>
      </c>
      <c r="D30" s="29"/>
      <c r="E30" s="30">
        <v>36530</v>
      </c>
      <c r="H30" s="86">
        <v>2021</v>
      </c>
      <c r="I30" s="86">
        <v>30480</v>
      </c>
      <c r="J30" s="86">
        <v>36070</v>
      </c>
      <c r="K30" s="87">
        <f t="shared" si="0"/>
        <v>0.15497643471028555</v>
      </c>
      <c r="L30" s="90">
        <f t="shared" si="2"/>
        <v>-1.8840700179075995</v>
      </c>
      <c r="M30" s="91">
        <f t="shared" si="1"/>
        <v>0.18339895013123358</v>
      </c>
    </row>
    <row r="31" spans="1:13" x14ac:dyDescent="0.2">
      <c r="A31" s="49">
        <v>2021</v>
      </c>
      <c r="B31" s="28"/>
      <c r="C31" s="28">
        <v>30480</v>
      </c>
      <c r="D31" s="29"/>
      <c r="E31" s="30">
        <v>36070</v>
      </c>
      <c r="H31" s="86">
        <v>2022</v>
      </c>
      <c r="I31" s="86">
        <v>30390</v>
      </c>
      <c r="J31" s="86">
        <v>35660</v>
      </c>
      <c r="K31" s="87">
        <f t="shared" si="0"/>
        <v>0.14778463264161526</v>
      </c>
      <c r="L31" s="90">
        <f t="shared" si="2"/>
        <v>-4.6405778285677517</v>
      </c>
      <c r="M31" s="91">
        <f t="shared" si="1"/>
        <v>0.1734123066798289</v>
      </c>
    </row>
    <row r="32" spans="1:13" x14ac:dyDescent="0.2">
      <c r="A32" s="49">
        <v>2022</v>
      </c>
      <c r="B32" s="28"/>
      <c r="C32" s="28">
        <v>30390</v>
      </c>
      <c r="D32" s="29"/>
      <c r="E32" s="30">
        <v>35660</v>
      </c>
      <c r="F32" s="41"/>
      <c r="H32" s="86">
        <v>2023</v>
      </c>
      <c r="I32" s="86">
        <v>30270</v>
      </c>
      <c r="J32" s="86">
        <v>35280</v>
      </c>
      <c r="K32" s="87">
        <f t="shared" si="0"/>
        <v>0.14200680272108843</v>
      </c>
      <c r="L32" s="90">
        <f t="shared" si="2"/>
        <v>-3.9096283674760319</v>
      </c>
      <c r="M32" s="91">
        <f t="shared" si="1"/>
        <v>0.16551040634291378</v>
      </c>
    </row>
    <row r="33" spans="1:14" x14ac:dyDescent="0.2">
      <c r="A33" s="50">
        <v>2023</v>
      </c>
      <c r="B33" s="31"/>
      <c r="C33" s="31">
        <v>30270</v>
      </c>
      <c r="D33" s="32"/>
      <c r="E33" s="33">
        <v>35280</v>
      </c>
      <c r="F33" s="41"/>
    </row>
    <row r="34" spans="1:14" ht="64.5" customHeight="1" x14ac:dyDescent="0.2">
      <c r="A34" s="94" t="s">
        <v>45</v>
      </c>
      <c r="B34" s="94"/>
      <c r="C34" s="94"/>
      <c r="D34" s="94"/>
      <c r="E34" s="94"/>
      <c r="F34" s="46"/>
      <c r="G34" s="46"/>
      <c r="H34" s="3"/>
      <c r="I34" s="1"/>
      <c r="J34" s="1"/>
      <c r="K34" s="1"/>
      <c r="L34" s="1"/>
      <c r="M34" s="1"/>
      <c r="N34" s="1"/>
    </row>
    <row r="35" spans="1:14" ht="43.5" customHeight="1" x14ac:dyDescent="0.2">
      <c r="A35" s="95" t="s">
        <v>33</v>
      </c>
      <c r="B35" s="95"/>
      <c r="C35" s="95"/>
      <c r="D35" s="95"/>
      <c r="E35" s="95"/>
      <c r="F35" s="51"/>
      <c r="G35" s="51"/>
    </row>
    <row r="36" spans="1:14" ht="39" customHeight="1" x14ac:dyDescent="0.2">
      <c r="A36" s="96" t="s">
        <v>48</v>
      </c>
      <c r="B36" s="96"/>
      <c r="C36" s="96"/>
      <c r="D36" s="96"/>
      <c r="E36" s="96"/>
      <c r="F36" s="47"/>
      <c r="G36" s="47"/>
    </row>
    <row r="37" spans="1:14" x14ac:dyDescent="0.2">
      <c r="A37" s="92" t="s">
        <v>6</v>
      </c>
      <c r="B37" s="92"/>
      <c r="C37" s="92"/>
      <c r="D37" s="92"/>
      <c r="E37" s="92"/>
      <c r="F37" s="1"/>
    </row>
  </sheetData>
  <mergeCells count="8">
    <mergeCell ref="A37:E37"/>
    <mergeCell ref="A1:G1"/>
    <mergeCell ref="A34:E34"/>
    <mergeCell ref="A35:E35"/>
    <mergeCell ref="A36:E36"/>
    <mergeCell ref="A3:A4"/>
    <mergeCell ref="B3:C3"/>
    <mergeCell ref="D3:E3"/>
  </mergeCells>
  <pageMargins left="0.70833333333333304" right="0.70833333333333304" top="0.74791666666666701" bottom="0.74791666666666701" header="0.511811023622047" footer="0.511811023622047"/>
  <pageSetup paperSize="9" scale="87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38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27.85546875" style="7" customWidth="1"/>
    <col min="2" max="7" width="11.85546875" style="7" customWidth="1"/>
    <col min="8" max="1021" width="11.5703125" style="7" customWidth="1"/>
    <col min="1022" max="16384" width="9.140625" style="7"/>
  </cols>
  <sheetData>
    <row r="1" spans="1:16" x14ac:dyDescent="0.2">
      <c r="A1" s="100" t="s">
        <v>35</v>
      </c>
      <c r="B1" s="100"/>
      <c r="C1" s="100"/>
      <c r="D1" s="100"/>
      <c r="E1" s="100"/>
      <c r="F1" s="100"/>
      <c r="G1" s="100"/>
      <c r="H1" s="100"/>
    </row>
    <row r="2" spans="1:16" x14ac:dyDescent="0.2">
      <c r="A2" s="8"/>
      <c r="B2" s="9"/>
      <c r="C2" s="9"/>
      <c r="D2" s="9"/>
      <c r="E2" s="9"/>
      <c r="F2" s="9"/>
      <c r="G2" s="9"/>
    </row>
    <row r="3" spans="1:16" ht="25.5" customHeight="1" x14ac:dyDescent="0.2">
      <c r="A3" s="103" t="s">
        <v>7</v>
      </c>
      <c r="B3" s="104" t="s">
        <v>8</v>
      </c>
      <c r="C3" s="104"/>
      <c r="D3" s="104"/>
      <c r="E3" s="105" t="s">
        <v>9</v>
      </c>
      <c r="F3" s="105"/>
      <c r="G3" s="105"/>
      <c r="I3" s="10"/>
      <c r="J3" s="10"/>
      <c r="K3" s="10"/>
      <c r="L3" s="10"/>
      <c r="M3" s="10"/>
      <c r="N3" s="10"/>
      <c r="O3" s="10"/>
      <c r="P3" s="10"/>
    </row>
    <row r="4" spans="1:16" x14ac:dyDescent="0.2">
      <c r="A4" s="103"/>
      <c r="B4" s="53" t="s">
        <v>4</v>
      </c>
      <c r="C4" s="53" t="s">
        <v>5</v>
      </c>
      <c r="D4" s="53" t="s">
        <v>10</v>
      </c>
      <c r="E4" s="53" t="s">
        <v>4</v>
      </c>
      <c r="F4" s="53" t="s">
        <v>5</v>
      </c>
      <c r="G4" s="53" t="s">
        <v>10</v>
      </c>
      <c r="H4" s="11"/>
      <c r="I4" s="10"/>
      <c r="J4" s="10"/>
      <c r="K4" s="10"/>
      <c r="L4" s="10"/>
      <c r="M4" s="10"/>
      <c r="N4" s="10"/>
      <c r="O4" s="10"/>
      <c r="P4" s="10"/>
    </row>
    <row r="5" spans="1:16" x14ac:dyDescent="0.2">
      <c r="A5" s="107" t="s">
        <v>11</v>
      </c>
      <c r="B5" s="108"/>
      <c r="C5" s="108"/>
      <c r="D5" s="108"/>
      <c r="E5" s="108"/>
      <c r="F5" s="108"/>
      <c r="G5" s="109"/>
      <c r="H5" s="12"/>
      <c r="I5" s="13"/>
      <c r="J5" s="13"/>
      <c r="K5" s="13"/>
      <c r="L5" s="13"/>
      <c r="M5" s="13"/>
      <c r="N5" s="13"/>
    </row>
    <row r="6" spans="1:16" ht="14.25" x14ac:dyDescent="0.2">
      <c r="A6" s="34" t="s">
        <v>36</v>
      </c>
      <c r="B6" s="54">
        <v>4120</v>
      </c>
      <c r="C6" s="55">
        <v>4849</v>
      </c>
      <c r="D6" s="56">
        <v>15</v>
      </c>
      <c r="E6" s="57">
        <v>0.81</v>
      </c>
      <c r="F6" s="58">
        <v>0.85</v>
      </c>
      <c r="G6" s="59">
        <v>4.4000000000000004</v>
      </c>
      <c r="H6" s="12"/>
      <c r="I6" s="13"/>
      <c r="J6" s="14"/>
      <c r="K6" s="13"/>
      <c r="L6" s="13"/>
      <c r="M6" s="13"/>
      <c r="N6" s="13"/>
      <c r="O6" s="13"/>
      <c r="P6" s="13"/>
    </row>
    <row r="7" spans="1:16" x14ac:dyDescent="0.2">
      <c r="A7" s="34" t="s">
        <v>12</v>
      </c>
      <c r="B7" s="54">
        <v>2484</v>
      </c>
      <c r="C7" s="55">
        <v>2810</v>
      </c>
      <c r="D7" s="60">
        <v>11.6</v>
      </c>
      <c r="E7" s="57">
        <v>0.72</v>
      </c>
      <c r="F7" s="61">
        <v>0.81</v>
      </c>
      <c r="G7" s="59">
        <v>10.4</v>
      </c>
      <c r="H7" s="12"/>
      <c r="I7" s="13"/>
      <c r="J7" s="14"/>
      <c r="K7" s="13"/>
      <c r="L7" s="13"/>
      <c r="M7" s="13"/>
      <c r="N7" s="13"/>
      <c r="O7" s="13"/>
      <c r="P7" s="13"/>
    </row>
    <row r="8" spans="1:16" x14ac:dyDescent="0.2">
      <c r="A8" s="34" t="s">
        <v>13</v>
      </c>
      <c r="B8" s="54">
        <v>1935</v>
      </c>
      <c r="C8" s="55">
        <v>2007</v>
      </c>
      <c r="D8" s="60">
        <v>3.6</v>
      </c>
      <c r="E8" s="57">
        <v>0.6</v>
      </c>
      <c r="F8" s="61">
        <v>0.61</v>
      </c>
      <c r="G8" s="59">
        <v>0.7</v>
      </c>
      <c r="H8" s="12"/>
      <c r="I8" s="13"/>
      <c r="J8" s="14"/>
      <c r="K8" s="13"/>
      <c r="L8" s="13"/>
      <c r="M8" s="13"/>
      <c r="N8" s="13"/>
      <c r="O8" s="13"/>
      <c r="P8" s="13"/>
    </row>
    <row r="9" spans="1:16" x14ac:dyDescent="0.2">
      <c r="A9" s="34" t="s">
        <v>14</v>
      </c>
      <c r="B9" s="62">
        <v>1811</v>
      </c>
      <c r="C9" s="55">
        <v>2080</v>
      </c>
      <c r="D9" s="63">
        <v>12.9</v>
      </c>
      <c r="E9" s="57">
        <v>0.56000000000000005</v>
      </c>
      <c r="F9" s="64">
        <v>0.71</v>
      </c>
      <c r="G9" s="59">
        <v>21</v>
      </c>
      <c r="H9" s="12"/>
      <c r="I9" s="13"/>
      <c r="J9" s="14"/>
      <c r="K9" s="13"/>
      <c r="L9" s="13"/>
      <c r="M9" s="13"/>
      <c r="N9" s="13"/>
      <c r="O9" s="13"/>
      <c r="P9" s="13"/>
    </row>
    <row r="10" spans="1:16" ht="14.45" customHeight="1" x14ac:dyDescent="0.2">
      <c r="A10" s="110" t="s">
        <v>15</v>
      </c>
      <c r="B10" s="111"/>
      <c r="C10" s="111"/>
      <c r="D10" s="111"/>
      <c r="E10" s="111"/>
      <c r="F10" s="111"/>
      <c r="G10" s="112"/>
      <c r="H10" s="12"/>
      <c r="I10" s="13"/>
      <c r="J10" s="13"/>
      <c r="K10" s="13"/>
      <c r="L10" s="13"/>
      <c r="M10" s="13"/>
      <c r="N10" s="13"/>
    </row>
    <row r="11" spans="1:16" x14ac:dyDescent="0.2">
      <c r="A11" s="34" t="s">
        <v>16</v>
      </c>
      <c r="B11" s="54">
        <v>1769</v>
      </c>
      <c r="C11" s="55">
        <v>1849</v>
      </c>
      <c r="D11" s="60">
        <v>4.3</v>
      </c>
      <c r="E11" s="57">
        <v>0.35</v>
      </c>
      <c r="F11" s="61">
        <v>0.44</v>
      </c>
      <c r="G11" s="59">
        <v>20.6</v>
      </c>
      <c r="H11" s="12"/>
      <c r="I11" s="13"/>
      <c r="J11" s="13"/>
      <c r="K11" s="13"/>
      <c r="L11" s="13"/>
      <c r="M11" s="13"/>
      <c r="N11" s="13"/>
      <c r="O11" s="13"/>
      <c r="P11" s="13"/>
    </row>
    <row r="12" spans="1:16" x14ac:dyDescent="0.2">
      <c r="A12" s="42" t="s">
        <v>46</v>
      </c>
      <c r="B12" s="65">
        <v>2384</v>
      </c>
      <c r="C12" s="66">
        <v>2581</v>
      </c>
      <c r="D12" s="67">
        <v>7.6</v>
      </c>
      <c r="E12" s="68">
        <v>0.7</v>
      </c>
      <c r="F12" s="69">
        <v>0.77</v>
      </c>
      <c r="G12" s="70">
        <v>9.5</v>
      </c>
      <c r="H12" s="12"/>
      <c r="I12" s="13"/>
      <c r="J12" s="13"/>
      <c r="K12" s="13"/>
      <c r="L12" s="13"/>
      <c r="M12" s="13"/>
      <c r="N12" s="13"/>
      <c r="O12" s="13"/>
      <c r="P12" s="13"/>
    </row>
    <row r="13" spans="1:16" x14ac:dyDescent="0.2">
      <c r="A13" s="42" t="s">
        <v>38</v>
      </c>
      <c r="B13" s="65">
        <v>2688</v>
      </c>
      <c r="C13" s="66">
        <v>3109</v>
      </c>
      <c r="D13" s="67">
        <v>13.6</v>
      </c>
      <c r="E13" s="68">
        <v>0.75</v>
      </c>
      <c r="F13" s="69">
        <v>0.82</v>
      </c>
      <c r="G13" s="70">
        <v>8.5</v>
      </c>
      <c r="H13" s="12"/>
      <c r="I13" s="13"/>
      <c r="J13" s="13"/>
      <c r="K13" s="13"/>
      <c r="L13" s="13"/>
      <c r="M13" s="13"/>
      <c r="N13" s="13"/>
      <c r="O13" s="13"/>
      <c r="P13" s="13"/>
    </row>
    <row r="14" spans="1:16" x14ac:dyDescent="0.2">
      <c r="A14" s="42" t="s">
        <v>39</v>
      </c>
      <c r="B14" s="65">
        <v>2706</v>
      </c>
      <c r="C14" s="66">
        <v>3352</v>
      </c>
      <c r="D14" s="67">
        <v>19.3</v>
      </c>
      <c r="E14" s="68">
        <v>0.76</v>
      </c>
      <c r="F14" s="69">
        <v>0.84</v>
      </c>
      <c r="G14" s="70">
        <v>9.4</v>
      </c>
      <c r="H14" s="12"/>
      <c r="I14" s="13"/>
      <c r="J14" s="13"/>
      <c r="K14" s="13"/>
      <c r="L14" s="13"/>
      <c r="M14" s="13"/>
      <c r="N14" s="13"/>
      <c r="O14" s="13"/>
      <c r="P14" s="13"/>
    </row>
    <row r="15" spans="1:16" x14ac:dyDescent="0.2">
      <c r="A15" s="43" t="s">
        <v>17</v>
      </c>
      <c r="B15" s="71">
        <v>2829</v>
      </c>
      <c r="C15" s="66">
        <v>3766</v>
      </c>
      <c r="D15" s="72">
        <v>24.9</v>
      </c>
      <c r="E15" s="68">
        <v>0.57999999999999996</v>
      </c>
      <c r="F15" s="73">
        <v>0.63</v>
      </c>
      <c r="G15" s="70">
        <v>8.5</v>
      </c>
      <c r="H15" s="12"/>
      <c r="I15" s="13"/>
      <c r="J15" s="13"/>
      <c r="K15" s="13"/>
      <c r="L15" s="13"/>
      <c r="M15" s="13"/>
      <c r="N15" s="13"/>
      <c r="O15" s="13"/>
      <c r="P15" s="13"/>
    </row>
    <row r="16" spans="1:16" ht="14.45" customHeight="1" x14ac:dyDescent="0.2">
      <c r="A16" s="113" t="s">
        <v>18</v>
      </c>
      <c r="B16" s="114"/>
      <c r="C16" s="114"/>
      <c r="D16" s="114"/>
      <c r="E16" s="114"/>
      <c r="F16" s="114"/>
      <c r="G16" s="115"/>
      <c r="H16" s="12"/>
      <c r="I16" s="13"/>
      <c r="J16" s="13"/>
      <c r="K16" s="13"/>
      <c r="L16" s="13"/>
      <c r="M16" s="13"/>
      <c r="N16" s="13"/>
    </row>
    <row r="17" spans="1:30" x14ac:dyDescent="0.2">
      <c r="A17" s="42" t="s">
        <v>19</v>
      </c>
      <c r="B17" s="74">
        <v>2136</v>
      </c>
      <c r="C17" s="66">
        <v>2302</v>
      </c>
      <c r="D17" s="75">
        <v>7.2</v>
      </c>
      <c r="E17" s="68">
        <v>0.56999999999999995</v>
      </c>
      <c r="F17" s="76">
        <v>0.61</v>
      </c>
      <c r="G17" s="70">
        <v>6.7</v>
      </c>
      <c r="H17" s="12"/>
      <c r="I17" s="13"/>
      <c r="J17" s="13"/>
      <c r="K17" s="13"/>
      <c r="L17" s="13"/>
      <c r="M17" s="13"/>
      <c r="N17" s="13"/>
      <c r="O17" s="13"/>
      <c r="P17" s="13"/>
    </row>
    <row r="18" spans="1:30" x14ac:dyDescent="0.2">
      <c r="A18" s="42" t="s">
        <v>47</v>
      </c>
      <c r="B18" s="65">
        <v>2308</v>
      </c>
      <c r="C18" s="66">
        <v>2564</v>
      </c>
      <c r="D18" s="67">
        <v>10</v>
      </c>
      <c r="E18" s="68">
        <v>0.63</v>
      </c>
      <c r="F18" s="69">
        <v>0.71</v>
      </c>
      <c r="G18" s="70">
        <v>12.4</v>
      </c>
      <c r="H18" s="12"/>
      <c r="I18" s="13"/>
      <c r="J18" s="13"/>
      <c r="K18" s="13"/>
      <c r="L18" s="13"/>
      <c r="M18" s="13"/>
      <c r="N18" s="13"/>
      <c r="O18" s="13"/>
      <c r="P18" s="13"/>
    </row>
    <row r="19" spans="1:30" x14ac:dyDescent="0.2">
      <c r="A19" s="42" t="s">
        <v>40</v>
      </c>
      <c r="B19" s="65">
        <v>2374</v>
      </c>
      <c r="C19" s="66">
        <v>2751</v>
      </c>
      <c r="D19" s="67">
        <v>13.7</v>
      </c>
      <c r="E19" s="68">
        <v>0.63</v>
      </c>
      <c r="F19" s="69">
        <v>0.75</v>
      </c>
      <c r="G19" s="70">
        <v>15.7</v>
      </c>
      <c r="H19" s="12"/>
      <c r="I19" s="13"/>
      <c r="J19" s="13"/>
      <c r="K19" s="13"/>
      <c r="L19" s="13"/>
      <c r="M19" s="13"/>
      <c r="N19" s="13"/>
      <c r="O19" s="13"/>
      <c r="P19" s="13"/>
    </row>
    <row r="20" spans="1:30" x14ac:dyDescent="0.2">
      <c r="A20" s="42" t="s">
        <v>41</v>
      </c>
      <c r="B20" s="65">
        <v>2519</v>
      </c>
      <c r="C20" s="66">
        <v>3024</v>
      </c>
      <c r="D20" s="67">
        <v>16.7</v>
      </c>
      <c r="E20" s="68">
        <v>0.68</v>
      </c>
      <c r="F20" s="69">
        <v>0.79</v>
      </c>
      <c r="G20" s="70">
        <v>13.7</v>
      </c>
      <c r="H20" s="12"/>
      <c r="I20" s="13"/>
      <c r="J20" s="13"/>
      <c r="K20" s="13"/>
      <c r="L20" s="13"/>
      <c r="M20" s="13"/>
      <c r="N20" s="13"/>
      <c r="O20" s="13"/>
      <c r="P20" s="13"/>
    </row>
    <row r="21" spans="1:30" x14ac:dyDescent="0.2">
      <c r="A21" s="44" t="s">
        <v>42</v>
      </c>
      <c r="B21" s="65">
        <v>2680</v>
      </c>
      <c r="C21" s="66">
        <v>3248</v>
      </c>
      <c r="D21" s="67">
        <v>17.5</v>
      </c>
      <c r="E21" s="68">
        <v>0.72</v>
      </c>
      <c r="F21" s="69">
        <v>0.82</v>
      </c>
      <c r="G21" s="70">
        <v>11.8</v>
      </c>
      <c r="H21" s="12"/>
      <c r="I21" s="13"/>
      <c r="J21" s="13"/>
      <c r="K21" s="13"/>
      <c r="L21" s="13"/>
      <c r="M21" s="13"/>
      <c r="N21" s="13"/>
      <c r="O21" s="13"/>
      <c r="P21" s="13"/>
    </row>
    <row r="22" spans="1:30" x14ac:dyDescent="0.2">
      <c r="A22" s="44" t="s">
        <v>43</v>
      </c>
      <c r="B22" s="65">
        <v>2743</v>
      </c>
      <c r="C22" s="66">
        <v>3152</v>
      </c>
      <c r="D22" s="67">
        <v>13</v>
      </c>
      <c r="E22" s="68">
        <v>0.69</v>
      </c>
      <c r="F22" s="69">
        <v>0.76</v>
      </c>
      <c r="G22" s="70">
        <v>9.6999999999999993</v>
      </c>
      <c r="H22" s="12"/>
      <c r="I22" s="13"/>
      <c r="J22" s="13"/>
      <c r="K22" s="13"/>
      <c r="L22" s="13"/>
      <c r="M22" s="13"/>
      <c r="N22" s="13"/>
      <c r="O22" s="13"/>
      <c r="P22" s="13"/>
    </row>
    <row r="23" spans="1:30" x14ac:dyDescent="0.2">
      <c r="A23" s="34" t="s">
        <v>20</v>
      </c>
      <c r="B23" s="62">
        <v>2871</v>
      </c>
      <c r="C23" s="55">
        <v>3472</v>
      </c>
      <c r="D23" s="63">
        <v>17.3</v>
      </c>
      <c r="E23" s="57">
        <v>0.74</v>
      </c>
      <c r="F23" s="64">
        <v>0.86</v>
      </c>
      <c r="G23" s="59">
        <v>13.8</v>
      </c>
      <c r="H23" s="12"/>
      <c r="I23" s="13"/>
      <c r="J23" s="13"/>
      <c r="K23" s="13"/>
      <c r="L23" s="13"/>
      <c r="M23" s="13"/>
      <c r="N23" s="13"/>
      <c r="O23" s="13"/>
      <c r="P23" s="13"/>
    </row>
    <row r="24" spans="1:30" ht="14.45" customHeight="1" x14ac:dyDescent="0.2">
      <c r="A24" s="110" t="s">
        <v>21</v>
      </c>
      <c r="B24" s="111"/>
      <c r="C24" s="111"/>
      <c r="D24" s="111"/>
      <c r="E24" s="111"/>
      <c r="F24" s="111"/>
      <c r="G24" s="112"/>
      <c r="H24" s="12"/>
      <c r="I24" s="13"/>
      <c r="J24" s="13"/>
      <c r="K24" s="13"/>
      <c r="L24" s="13"/>
      <c r="M24" s="13"/>
      <c r="N24" s="13"/>
    </row>
    <row r="25" spans="1:30" x14ac:dyDescent="0.2">
      <c r="A25" s="34" t="s">
        <v>22</v>
      </c>
      <c r="B25" s="77">
        <v>2751</v>
      </c>
      <c r="C25" s="55">
        <v>3121</v>
      </c>
      <c r="D25" s="56">
        <v>11.8</v>
      </c>
      <c r="E25" s="57">
        <v>0.8</v>
      </c>
      <c r="F25" s="58">
        <v>0.88</v>
      </c>
      <c r="G25" s="59">
        <v>8.8000000000000007</v>
      </c>
      <c r="H25" s="12"/>
      <c r="I25" s="13"/>
      <c r="J25" s="13"/>
      <c r="K25" s="13"/>
      <c r="L25" s="13"/>
      <c r="M25" s="13"/>
      <c r="N25" s="13"/>
    </row>
    <row r="26" spans="1:30" x14ac:dyDescent="0.2">
      <c r="A26" s="34" t="s">
        <v>23</v>
      </c>
      <c r="B26" s="54">
        <v>2474</v>
      </c>
      <c r="C26" s="55">
        <v>2435</v>
      </c>
      <c r="D26" s="60">
        <v>-1.6</v>
      </c>
      <c r="E26" s="57">
        <v>0.78</v>
      </c>
      <c r="F26" s="61">
        <v>0.8</v>
      </c>
      <c r="G26" s="59">
        <v>3</v>
      </c>
      <c r="H26" s="12"/>
      <c r="I26" s="15"/>
      <c r="J26" s="15"/>
      <c r="K26" s="15"/>
      <c r="L26" s="15"/>
      <c r="M26" s="15"/>
      <c r="N26" s="13"/>
    </row>
    <row r="27" spans="1:30" x14ac:dyDescent="0.2">
      <c r="A27" s="34" t="s">
        <v>24</v>
      </c>
      <c r="B27" s="54">
        <v>2296</v>
      </c>
      <c r="C27" s="55">
        <v>2719</v>
      </c>
      <c r="D27" s="60">
        <v>15.6</v>
      </c>
      <c r="E27" s="57">
        <v>0.67</v>
      </c>
      <c r="F27" s="61">
        <v>0.77</v>
      </c>
      <c r="G27" s="59">
        <v>12.8</v>
      </c>
      <c r="H27" s="12"/>
      <c r="I27" s="15"/>
      <c r="J27" s="15"/>
      <c r="K27" s="15"/>
      <c r="L27" s="15"/>
      <c r="M27" s="15"/>
      <c r="N27" s="13"/>
    </row>
    <row r="28" spans="1:30" x14ac:dyDescent="0.2">
      <c r="A28" s="34" t="s">
        <v>25</v>
      </c>
      <c r="B28" s="54">
        <v>2524</v>
      </c>
      <c r="C28" s="55">
        <v>2973</v>
      </c>
      <c r="D28" s="60">
        <v>15.1</v>
      </c>
      <c r="E28" s="57">
        <v>0.63</v>
      </c>
      <c r="F28" s="61">
        <v>0.68</v>
      </c>
      <c r="G28" s="59">
        <v>6.7</v>
      </c>
      <c r="H28" s="12"/>
      <c r="I28" s="16"/>
      <c r="J28" s="16"/>
      <c r="K28" s="16"/>
      <c r="L28" s="15"/>
      <c r="M28" s="15"/>
      <c r="N28" s="13"/>
    </row>
    <row r="29" spans="1:30" x14ac:dyDescent="0.2">
      <c r="A29" s="35" t="s">
        <v>26</v>
      </c>
      <c r="B29" s="54">
        <v>2630</v>
      </c>
      <c r="C29" s="55">
        <v>2893</v>
      </c>
      <c r="D29" s="60">
        <v>9.1</v>
      </c>
      <c r="E29" s="57">
        <v>0.6</v>
      </c>
      <c r="F29" s="61">
        <v>0.63</v>
      </c>
      <c r="G29" s="59">
        <v>4.7</v>
      </c>
      <c r="H29" s="12"/>
      <c r="I29" s="15"/>
      <c r="J29" s="15"/>
      <c r="K29" s="15"/>
      <c r="L29" s="15"/>
      <c r="M29" s="15"/>
      <c r="N29" s="13"/>
    </row>
    <row r="30" spans="1:30" x14ac:dyDescent="0.2">
      <c r="A30" s="35" t="s">
        <v>27</v>
      </c>
      <c r="B30" s="54">
        <v>2017</v>
      </c>
      <c r="C30" s="55">
        <v>2282</v>
      </c>
      <c r="D30" s="60">
        <v>11.6</v>
      </c>
      <c r="E30" s="57">
        <v>0.51</v>
      </c>
      <c r="F30" s="61">
        <v>0.55000000000000004</v>
      </c>
      <c r="G30" s="59">
        <v>7</v>
      </c>
      <c r="H30" s="12"/>
      <c r="I30" s="13"/>
      <c r="J30" s="13"/>
      <c r="K30" s="13"/>
      <c r="L30" s="13"/>
      <c r="M30" s="13"/>
      <c r="N30" s="13"/>
      <c r="O30" s="13"/>
      <c r="P30" s="13"/>
    </row>
    <row r="31" spans="1:30" x14ac:dyDescent="0.2">
      <c r="A31" s="35" t="s">
        <v>28</v>
      </c>
      <c r="B31" s="54">
        <v>3343</v>
      </c>
      <c r="C31" s="55">
        <v>4358</v>
      </c>
      <c r="D31" s="60">
        <v>23.3</v>
      </c>
      <c r="E31" s="57">
        <v>0.8</v>
      </c>
      <c r="F31" s="61">
        <v>0.84</v>
      </c>
      <c r="G31" s="59">
        <v>4</v>
      </c>
      <c r="H31" s="12"/>
      <c r="I31" s="13"/>
      <c r="J31" s="15"/>
      <c r="K31" s="15"/>
      <c r="L31" s="15"/>
      <c r="M31" s="15"/>
      <c r="N31" s="15"/>
      <c r="O31" s="15"/>
      <c r="P31" s="15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</row>
    <row r="32" spans="1:30" x14ac:dyDescent="0.2">
      <c r="A32" s="35" t="s">
        <v>29</v>
      </c>
      <c r="B32" s="62">
        <v>2544</v>
      </c>
      <c r="C32" s="55">
        <v>2606</v>
      </c>
      <c r="D32" s="63">
        <v>2.4</v>
      </c>
      <c r="E32" s="57">
        <v>0.79</v>
      </c>
      <c r="F32" s="64">
        <v>0.82</v>
      </c>
      <c r="G32" s="59">
        <v>3.3</v>
      </c>
      <c r="H32" s="12"/>
      <c r="I32" s="18"/>
      <c r="J32" s="19"/>
      <c r="K32" s="19"/>
      <c r="L32" s="19"/>
      <c r="M32" s="19"/>
      <c r="N32" s="19"/>
      <c r="O32" s="19"/>
      <c r="P32" s="15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1:1021" x14ac:dyDescent="0.2">
      <c r="A33" s="45" t="s">
        <v>30</v>
      </c>
      <c r="B33" s="78">
        <v>2508</v>
      </c>
      <c r="C33" s="79">
        <v>2898</v>
      </c>
      <c r="D33" s="80">
        <v>13.5</v>
      </c>
      <c r="E33" s="81">
        <v>0.66</v>
      </c>
      <c r="F33" s="82">
        <v>0.74</v>
      </c>
      <c r="G33" s="83">
        <v>11.1</v>
      </c>
      <c r="H33" s="11"/>
      <c r="I33" s="20"/>
      <c r="J33" s="21"/>
      <c r="K33" s="21"/>
      <c r="L33" s="21"/>
      <c r="M33" s="21"/>
      <c r="N33" s="21"/>
      <c r="O33" s="21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</row>
    <row r="34" spans="1:1021" x14ac:dyDescent="0.2">
      <c r="A34" s="36" t="s">
        <v>31</v>
      </c>
      <c r="B34" s="37"/>
      <c r="C34" s="37"/>
      <c r="D34" s="38"/>
      <c r="E34" s="39"/>
      <c r="F34" s="39"/>
      <c r="G34" s="40"/>
      <c r="I34" s="20"/>
      <c r="J34" s="21"/>
      <c r="K34" s="21"/>
      <c r="L34" s="21"/>
      <c r="M34" s="20"/>
      <c r="N34" s="20"/>
      <c r="O34" s="20"/>
    </row>
    <row r="35" spans="1:1021" ht="24.75" customHeight="1" x14ac:dyDescent="0.2">
      <c r="A35" s="106" t="s">
        <v>44</v>
      </c>
      <c r="B35" s="106"/>
      <c r="C35" s="106"/>
      <c r="D35" s="106"/>
      <c r="E35" s="106"/>
      <c r="F35" s="106"/>
      <c r="G35" s="106"/>
      <c r="I35" s="20"/>
      <c r="J35" s="6"/>
      <c r="K35" s="6"/>
      <c r="L35" s="6"/>
      <c r="M35" s="20"/>
      <c r="N35" s="20"/>
      <c r="O35" s="20"/>
    </row>
    <row r="36" spans="1:1021" ht="28.35" customHeight="1" x14ac:dyDescent="0.2">
      <c r="A36" s="106" t="s">
        <v>32</v>
      </c>
      <c r="B36" s="106"/>
      <c r="C36" s="106"/>
      <c r="D36" s="106"/>
      <c r="E36" s="106"/>
      <c r="F36" s="106"/>
      <c r="G36" s="106"/>
      <c r="H36" s="22"/>
      <c r="I36" s="22"/>
      <c r="J36" s="23"/>
      <c r="K36" s="23"/>
      <c r="L36" s="23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  <c r="IV36" s="22"/>
      <c r="IW36" s="22"/>
      <c r="IX36" s="22"/>
      <c r="IY36" s="22"/>
      <c r="IZ36" s="22"/>
      <c r="JA36" s="22"/>
      <c r="JB36" s="22"/>
      <c r="JC36" s="22"/>
      <c r="JD36" s="22"/>
      <c r="JE36" s="22"/>
      <c r="JF36" s="22"/>
      <c r="JG36" s="22"/>
      <c r="JH36" s="22"/>
      <c r="JI36" s="22"/>
      <c r="JJ36" s="22"/>
      <c r="JK36" s="22"/>
      <c r="JL36" s="22"/>
      <c r="JM36" s="22"/>
      <c r="JN36" s="22"/>
      <c r="JO36" s="22"/>
      <c r="JP36" s="22"/>
      <c r="JQ36" s="22"/>
      <c r="JR36" s="22"/>
      <c r="JS36" s="22"/>
      <c r="JT36" s="22"/>
      <c r="JU36" s="22"/>
      <c r="JV36" s="22"/>
      <c r="JW36" s="22"/>
      <c r="JX36" s="22"/>
      <c r="JY36" s="22"/>
      <c r="JZ36" s="22"/>
      <c r="KA36" s="22"/>
      <c r="KB36" s="22"/>
      <c r="KC36" s="22"/>
      <c r="KD36" s="22"/>
      <c r="KE36" s="22"/>
      <c r="KF36" s="22"/>
      <c r="KG36" s="22"/>
      <c r="KH36" s="22"/>
      <c r="KI36" s="22"/>
      <c r="KJ36" s="22"/>
      <c r="KK36" s="22"/>
      <c r="KL36" s="22"/>
      <c r="KM36" s="22"/>
      <c r="KN36" s="22"/>
      <c r="KO36" s="22"/>
      <c r="KP36" s="22"/>
      <c r="KQ36" s="22"/>
      <c r="KR36" s="22"/>
      <c r="KS36" s="22"/>
      <c r="KT36" s="22"/>
      <c r="KU36" s="22"/>
      <c r="KV36" s="22"/>
      <c r="KW36" s="22"/>
      <c r="KX36" s="22"/>
      <c r="KY36" s="22"/>
      <c r="KZ36" s="22"/>
      <c r="LA36" s="22"/>
      <c r="LB36" s="22"/>
      <c r="LC36" s="22"/>
      <c r="LD36" s="22"/>
      <c r="LE36" s="22"/>
      <c r="LF36" s="22"/>
      <c r="LG36" s="22"/>
      <c r="LH36" s="22"/>
      <c r="LI36" s="22"/>
      <c r="LJ36" s="22"/>
      <c r="LK36" s="22"/>
      <c r="LL36" s="22"/>
      <c r="LM36" s="22"/>
      <c r="LN36" s="22"/>
      <c r="LO36" s="22"/>
      <c r="LP36" s="22"/>
      <c r="LQ36" s="22"/>
      <c r="LR36" s="22"/>
      <c r="LS36" s="22"/>
      <c r="LT36" s="22"/>
      <c r="LU36" s="22"/>
      <c r="LV36" s="22"/>
      <c r="LW36" s="22"/>
      <c r="LX36" s="22"/>
      <c r="LY36" s="22"/>
      <c r="LZ36" s="22"/>
      <c r="MA36" s="22"/>
      <c r="MB36" s="22"/>
      <c r="MC36" s="22"/>
      <c r="MD36" s="22"/>
      <c r="ME36" s="22"/>
      <c r="MF36" s="22"/>
      <c r="MG36" s="22"/>
      <c r="MH36" s="22"/>
      <c r="MI36" s="22"/>
      <c r="MJ36" s="22"/>
      <c r="MK36" s="22"/>
      <c r="ML36" s="22"/>
      <c r="MM36" s="22"/>
      <c r="MN36" s="22"/>
      <c r="MO36" s="22"/>
      <c r="MP36" s="22"/>
      <c r="MQ36" s="22"/>
      <c r="MR36" s="22"/>
      <c r="MS36" s="22"/>
      <c r="MT36" s="22"/>
      <c r="MU36" s="22"/>
      <c r="MV36" s="22"/>
      <c r="MW36" s="22"/>
      <c r="MX36" s="22"/>
      <c r="MY36" s="22"/>
      <c r="MZ36" s="22"/>
      <c r="NA36" s="22"/>
      <c r="NB36" s="22"/>
      <c r="NC36" s="22"/>
      <c r="ND36" s="22"/>
      <c r="NE36" s="22"/>
      <c r="NF36" s="22"/>
      <c r="NG36" s="22"/>
      <c r="NH36" s="22"/>
      <c r="NI36" s="22"/>
      <c r="NJ36" s="22"/>
      <c r="NK36" s="22"/>
      <c r="NL36" s="22"/>
      <c r="NM36" s="22"/>
      <c r="NN36" s="22"/>
      <c r="NO36" s="22"/>
      <c r="NP36" s="22"/>
      <c r="NQ36" s="22"/>
      <c r="NR36" s="22"/>
      <c r="NS36" s="22"/>
      <c r="NT36" s="22"/>
      <c r="NU36" s="22"/>
      <c r="NV36" s="22"/>
      <c r="NW36" s="22"/>
      <c r="NX36" s="22"/>
      <c r="NY36" s="22"/>
      <c r="NZ36" s="22"/>
      <c r="OA36" s="22"/>
      <c r="OB36" s="22"/>
      <c r="OC36" s="22"/>
      <c r="OD36" s="22"/>
      <c r="OE36" s="22"/>
      <c r="OF36" s="22"/>
      <c r="OG36" s="22"/>
      <c r="OH36" s="22"/>
      <c r="OI36" s="22"/>
      <c r="OJ36" s="22"/>
      <c r="OK36" s="22"/>
      <c r="OL36" s="22"/>
      <c r="OM36" s="22"/>
      <c r="ON36" s="22"/>
      <c r="OO36" s="22"/>
      <c r="OP36" s="22"/>
      <c r="OQ36" s="22"/>
      <c r="OR36" s="22"/>
      <c r="OS36" s="22"/>
      <c r="OT36" s="22"/>
      <c r="OU36" s="22"/>
      <c r="OV36" s="22"/>
      <c r="OW36" s="22"/>
      <c r="OX36" s="22"/>
      <c r="OY36" s="22"/>
      <c r="OZ36" s="22"/>
      <c r="PA36" s="22"/>
      <c r="PB36" s="22"/>
      <c r="PC36" s="22"/>
      <c r="PD36" s="22"/>
      <c r="PE36" s="22"/>
      <c r="PF36" s="22"/>
      <c r="PG36" s="22"/>
      <c r="PH36" s="22"/>
      <c r="PI36" s="22"/>
      <c r="PJ36" s="22"/>
      <c r="PK36" s="22"/>
      <c r="PL36" s="22"/>
      <c r="PM36" s="22"/>
      <c r="PN36" s="22"/>
      <c r="PO36" s="22"/>
      <c r="PP36" s="22"/>
      <c r="PQ36" s="22"/>
      <c r="PR36" s="22"/>
      <c r="PS36" s="22"/>
      <c r="PT36" s="22"/>
      <c r="PU36" s="22"/>
      <c r="PV36" s="22"/>
      <c r="PW36" s="22"/>
      <c r="PX36" s="22"/>
      <c r="PY36" s="22"/>
      <c r="PZ36" s="22"/>
      <c r="QA36" s="22"/>
      <c r="QB36" s="22"/>
      <c r="QC36" s="22"/>
      <c r="QD36" s="22"/>
      <c r="QE36" s="22"/>
      <c r="QF36" s="22"/>
      <c r="QG36" s="22"/>
      <c r="QH36" s="22"/>
      <c r="QI36" s="22"/>
      <c r="QJ36" s="22"/>
      <c r="QK36" s="22"/>
      <c r="QL36" s="22"/>
      <c r="QM36" s="22"/>
      <c r="QN36" s="22"/>
      <c r="QO36" s="22"/>
      <c r="QP36" s="22"/>
      <c r="QQ36" s="22"/>
      <c r="QR36" s="22"/>
      <c r="QS36" s="22"/>
      <c r="QT36" s="22"/>
      <c r="QU36" s="22"/>
      <c r="QV36" s="22"/>
      <c r="QW36" s="22"/>
      <c r="QX36" s="22"/>
      <c r="QY36" s="22"/>
      <c r="QZ36" s="22"/>
      <c r="RA36" s="22"/>
      <c r="RB36" s="22"/>
      <c r="RC36" s="22"/>
      <c r="RD36" s="22"/>
      <c r="RE36" s="22"/>
      <c r="RF36" s="22"/>
      <c r="RG36" s="22"/>
      <c r="RH36" s="22"/>
      <c r="RI36" s="22"/>
      <c r="RJ36" s="22"/>
      <c r="RK36" s="22"/>
      <c r="RL36" s="22"/>
      <c r="RM36" s="22"/>
      <c r="RN36" s="22"/>
      <c r="RO36" s="22"/>
      <c r="RP36" s="22"/>
      <c r="RQ36" s="22"/>
      <c r="RR36" s="22"/>
      <c r="RS36" s="22"/>
      <c r="RT36" s="22"/>
      <c r="RU36" s="22"/>
      <c r="RV36" s="22"/>
      <c r="RW36" s="22"/>
      <c r="RX36" s="22"/>
      <c r="RY36" s="22"/>
      <c r="RZ36" s="22"/>
      <c r="SA36" s="22"/>
      <c r="SB36" s="22"/>
      <c r="SC36" s="22"/>
      <c r="SD36" s="22"/>
      <c r="SE36" s="22"/>
      <c r="SF36" s="22"/>
      <c r="SG36" s="22"/>
      <c r="SH36" s="22"/>
      <c r="SI36" s="22"/>
      <c r="SJ36" s="22"/>
      <c r="SK36" s="22"/>
      <c r="SL36" s="22"/>
      <c r="SM36" s="22"/>
      <c r="SN36" s="22"/>
      <c r="SO36" s="22"/>
      <c r="SP36" s="22"/>
      <c r="SQ36" s="22"/>
      <c r="SR36" s="22"/>
      <c r="SS36" s="22"/>
      <c r="ST36" s="22"/>
      <c r="SU36" s="22"/>
      <c r="SV36" s="22"/>
      <c r="SW36" s="22"/>
      <c r="SX36" s="22"/>
      <c r="SY36" s="22"/>
      <c r="SZ36" s="22"/>
      <c r="TA36" s="22"/>
      <c r="TB36" s="22"/>
      <c r="TC36" s="22"/>
      <c r="TD36" s="22"/>
      <c r="TE36" s="22"/>
      <c r="TF36" s="22"/>
      <c r="TG36" s="22"/>
      <c r="TH36" s="22"/>
      <c r="TI36" s="22"/>
      <c r="TJ36" s="22"/>
      <c r="TK36" s="22"/>
      <c r="TL36" s="22"/>
      <c r="TM36" s="22"/>
      <c r="TN36" s="22"/>
      <c r="TO36" s="22"/>
      <c r="TP36" s="22"/>
      <c r="TQ36" s="22"/>
      <c r="TR36" s="22"/>
      <c r="TS36" s="22"/>
      <c r="TT36" s="22"/>
      <c r="TU36" s="22"/>
      <c r="TV36" s="22"/>
      <c r="TW36" s="22"/>
      <c r="TX36" s="22"/>
      <c r="TY36" s="22"/>
      <c r="TZ36" s="22"/>
      <c r="UA36" s="22"/>
      <c r="UB36" s="22"/>
      <c r="UC36" s="22"/>
      <c r="UD36" s="22"/>
      <c r="UE36" s="22"/>
      <c r="UF36" s="22"/>
      <c r="UG36" s="22"/>
      <c r="UH36" s="22"/>
      <c r="UI36" s="22"/>
      <c r="UJ36" s="22"/>
      <c r="UK36" s="22"/>
      <c r="UL36" s="22"/>
      <c r="UM36" s="22"/>
      <c r="UN36" s="22"/>
      <c r="UO36" s="22"/>
      <c r="UP36" s="22"/>
      <c r="UQ36" s="22"/>
      <c r="UR36" s="22"/>
      <c r="US36" s="22"/>
      <c r="UT36" s="22"/>
      <c r="UU36" s="22"/>
      <c r="UV36" s="22"/>
      <c r="UW36" s="22"/>
      <c r="UX36" s="22"/>
      <c r="UY36" s="22"/>
      <c r="UZ36" s="22"/>
      <c r="VA36" s="22"/>
      <c r="VB36" s="22"/>
      <c r="VC36" s="22"/>
      <c r="VD36" s="22"/>
      <c r="VE36" s="22"/>
      <c r="VF36" s="22"/>
      <c r="VG36" s="22"/>
      <c r="VH36" s="22"/>
      <c r="VI36" s="22"/>
      <c r="VJ36" s="22"/>
      <c r="VK36" s="22"/>
      <c r="VL36" s="22"/>
      <c r="VM36" s="22"/>
      <c r="VN36" s="22"/>
      <c r="VO36" s="22"/>
      <c r="VP36" s="22"/>
      <c r="VQ36" s="22"/>
      <c r="VR36" s="22"/>
      <c r="VS36" s="22"/>
      <c r="VT36" s="22"/>
      <c r="VU36" s="22"/>
      <c r="VV36" s="22"/>
      <c r="VW36" s="22"/>
      <c r="VX36" s="22"/>
      <c r="VY36" s="22"/>
      <c r="VZ36" s="22"/>
      <c r="WA36" s="22"/>
      <c r="WB36" s="22"/>
      <c r="WC36" s="22"/>
      <c r="WD36" s="22"/>
      <c r="WE36" s="22"/>
      <c r="WF36" s="22"/>
      <c r="WG36" s="22"/>
      <c r="WH36" s="22"/>
      <c r="WI36" s="22"/>
      <c r="WJ36" s="22"/>
      <c r="WK36" s="22"/>
      <c r="WL36" s="22"/>
      <c r="WM36" s="22"/>
      <c r="WN36" s="22"/>
      <c r="WO36" s="22"/>
      <c r="WP36" s="22"/>
      <c r="WQ36" s="22"/>
      <c r="WR36" s="22"/>
      <c r="WS36" s="22"/>
      <c r="WT36" s="22"/>
      <c r="WU36" s="22"/>
      <c r="WV36" s="22"/>
      <c r="WW36" s="22"/>
      <c r="WX36" s="22"/>
      <c r="WY36" s="22"/>
      <c r="WZ36" s="22"/>
      <c r="XA36" s="22"/>
      <c r="XB36" s="22"/>
      <c r="XC36" s="22"/>
      <c r="XD36" s="22"/>
      <c r="XE36" s="22"/>
      <c r="XF36" s="22"/>
      <c r="XG36" s="22"/>
      <c r="XH36" s="22"/>
      <c r="XI36" s="22"/>
      <c r="XJ36" s="22"/>
      <c r="XK36" s="22"/>
      <c r="XL36" s="22"/>
      <c r="XM36" s="22"/>
      <c r="XN36" s="22"/>
      <c r="XO36" s="22"/>
      <c r="XP36" s="22"/>
      <c r="XQ36" s="22"/>
      <c r="XR36" s="22"/>
      <c r="XS36" s="22"/>
      <c r="XT36" s="22"/>
      <c r="XU36" s="22"/>
      <c r="XV36" s="22"/>
      <c r="XW36" s="22"/>
      <c r="XX36" s="22"/>
      <c r="XY36" s="22"/>
      <c r="XZ36" s="22"/>
      <c r="YA36" s="22"/>
      <c r="YB36" s="22"/>
      <c r="YC36" s="22"/>
      <c r="YD36" s="22"/>
      <c r="YE36" s="22"/>
      <c r="YF36" s="22"/>
      <c r="YG36" s="22"/>
      <c r="YH36" s="22"/>
      <c r="YI36" s="22"/>
      <c r="YJ36" s="22"/>
      <c r="YK36" s="22"/>
      <c r="YL36" s="22"/>
      <c r="YM36" s="22"/>
      <c r="YN36" s="22"/>
      <c r="YO36" s="22"/>
      <c r="YP36" s="22"/>
      <c r="YQ36" s="22"/>
      <c r="YR36" s="22"/>
      <c r="YS36" s="22"/>
      <c r="YT36" s="22"/>
      <c r="YU36" s="22"/>
      <c r="YV36" s="22"/>
      <c r="YW36" s="22"/>
      <c r="YX36" s="22"/>
      <c r="YY36" s="22"/>
      <c r="YZ36" s="22"/>
      <c r="ZA36" s="22"/>
      <c r="ZB36" s="22"/>
      <c r="ZC36" s="22"/>
      <c r="ZD36" s="22"/>
      <c r="ZE36" s="22"/>
      <c r="ZF36" s="22"/>
      <c r="ZG36" s="22"/>
      <c r="ZH36" s="22"/>
      <c r="ZI36" s="22"/>
      <c r="ZJ36" s="22"/>
      <c r="ZK36" s="22"/>
      <c r="ZL36" s="22"/>
      <c r="ZM36" s="22"/>
      <c r="ZN36" s="22"/>
      <c r="ZO36" s="22"/>
      <c r="ZP36" s="22"/>
      <c r="ZQ36" s="22"/>
      <c r="ZR36" s="22"/>
      <c r="ZS36" s="22"/>
      <c r="ZT36" s="22"/>
      <c r="ZU36" s="22"/>
      <c r="ZV36" s="22"/>
      <c r="ZW36" s="22"/>
      <c r="ZX36" s="22"/>
      <c r="ZY36" s="22"/>
      <c r="ZZ36" s="22"/>
      <c r="AAA36" s="22"/>
      <c r="AAB36" s="22"/>
      <c r="AAC36" s="22"/>
      <c r="AAD36" s="22"/>
      <c r="AAE36" s="22"/>
      <c r="AAF36" s="22"/>
      <c r="AAG36" s="22"/>
      <c r="AAH36" s="22"/>
      <c r="AAI36" s="22"/>
      <c r="AAJ36" s="22"/>
      <c r="AAK36" s="22"/>
      <c r="AAL36" s="22"/>
      <c r="AAM36" s="22"/>
      <c r="AAN36" s="22"/>
      <c r="AAO36" s="22"/>
      <c r="AAP36" s="22"/>
      <c r="AAQ36" s="22"/>
      <c r="AAR36" s="22"/>
      <c r="AAS36" s="22"/>
      <c r="AAT36" s="22"/>
      <c r="AAU36" s="22"/>
      <c r="AAV36" s="22"/>
      <c r="AAW36" s="22"/>
      <c r="AAX36" s="22"/>
      <c r="AAY36" s="22"/>
      <c r="AAZ36" s="22"/>
      <c r="ABA36" s="22"/>
      <c r="ABB36" s="22"/>
      <c r="ABC36" s="22"/>
      <c r="ABD36" s="22"/>
      <c r="ABE36" s="22"/>
      <c r="ABF36" s="22"/>
      <c r="ABG36" s="22"/>
      <c r="ABH36" s="22"/>
      <c r="ABI36" s="22"/>
      <c r="ABJ36" s="22"/>
      <c r="ABK36" s="22"/>
      <c r="ABL36" s="22"/>
      <c r="ABM36" s="22"/>
      <c r="ABN36" s="22"/>
      <c r="ABO36" s="22"/>
      <c r="ABP36" s="22"/>
      <c r="ABQ36" s="22"/>
      <c r="ABR36" s="22"/>
      <c r="ABS36" s="22"/>
      <c r="ABT36" s="22"/>
      <c r="ABU36" s="22"/>
      <c r="ABV36" s="22"/>
      <c r="ABW36" s="22"/>
      <c r="ABX36" s="22"/>
      <c r="ABY36" s="22"/>
      <c r="ABZ36" s="22"/>
      <c r="ACA36" s="22"/>
      <c r="ACB36" s="22"/>
      <c r="ACC36" s="22"/>
      <c r="ACD36" s="22"/>
      <c r="ACE36" s="22"/>
      <c r="ACF36" s="22"/>
      <c r="ACG36" s="22"/>
      <c r="ACH36" s="22"/>
      <c r="ACI36" s="22"/>
      <c r="ACJ36" s="22"/>
      <c r="ACK36" s="22"/>
      <c r="ACL36" s="22"/>
      <c r="ACM36" s="22"/>
      <c r="ACN36" s="22"/>
      <c r="ACO36" s="22"/>
      <c r="ACP36" s="22"/>
      <c r="ACQ36" s="22"/>
      <c r="ACR36" s="22"/>
      <c r="ACS36" s="22"/>
      <c r="ACT36" s="22"/>
      <c r="ACU36" s="22"/>
      <c r="ACV36" s="22"/>
      <c r="ACW36" s="22"/>
      <c r="ACX36" s="22"/>
      <c r="ACY36" s="22"/>
      <c r="ACZ36" s="22"/>
      <c r="ADA36" s="22"/>
      <c r="ADB36" s="22"/>
      <c r="ADC36" s="22"/>
      <c r="ADD36" s="22"/>
      <c r="ADE36" s="22"/>
      <c r="ADF36" s="22"/>
      <c r="ADG36" s="22"/>
      <c r="ADH36" s="22"/>
      <c r="ADI36" s="22"/>
      <c r="ADJ36" s="22"/>
      <c r="ADK36" s="22"/>
      <c r="ADL36" s="22"/>
      <c r="ADM36" s="22"/>
      <c r="ADN36" s="22"/>
      <c r="ADO36" s="22"/>
      <c r="ADP36" s="22"/>
      <c r="ADQ36" s="22"/>
      <c r="ADR36" s="22"/>
      <c r="ADS36" s="22"/>
      <c r="ADT36" s="22"/>
      <c r="ADU36" s="22"/>
      <c r="ADV36" s="22"/>
      <c r="ADW36" s="22"/>
      <c r="ADX36" s="22"/>
      <c r="ADY36" s="22"/>
      <c r="ADZ36" s="22"/>
      <c r="AEA36" s="22"/>
      <c r="AEB36" s="22"/>
      <c r="AEC36" s="22"/>
      <c r="AED36" s="22"/>
      <c r="AEE36" s="22"/>
      <c r="AEF36" s="22"/>
      <c r="AEG36" s="22"/>
      <c r="AEH36" s="22"/>
      <c r="AEI36" s="22"/>
      <c r="AEJ36" s="22"/>
      <c r="AEK36" s="22"/>
      <c r="AEL36" s="22"/>
      <c r="AEM36" s="22"/>
      <c r="AEN36" s="22"/>
      <c r="AEO36" s="22"/>
      <c r="AEP36" s="22"/>
      <c r="AEQ36" s="22"/>
      <c r="AER36" s="22"/>
      <c r="AES36" s="22"/>
      <c r="AET36" s="22"/>
      <c r="AEU36" s="22"/>
      <c r="AEV36" s="22"/>
      <c r="AEW36" s="22"/>
      <c r="AEX36" s="22"/>
      <c r="AEY36" s="22"/>
      <c r="AEZ36" s="22"/>
      <c r="AFA36" s="22"/>
      <c r="AFB36" s="22"/>
      <c r="AFC36" s="22"/>
      <c r="AFD36" s="22"/>
      <c r="AFE36" s="22"/>
      <c r="AFF36" s="22"/>
      <c r="AFG36" s="22"/>
      <c r="AFH36" s="22"/>
      <c r="AFI36" s="22"/>
      <c r="AFJ36" s="22"/>
      <c r="AFK36" s="22"/>
      <c r="AFL36" s="22"/>
      <c r="AFM36" s="22"/>
      <c r="AFN36" s="22"/>
      <c r="AFO36" s="22"/>
      <c r="AFP36" s="22"/>
      <c r="AFQ36" s="22"/>
      <c r="AFR36" s="22"/>
      <c r="AFS36" s="22"/>
      <c r="AFT36" s="22"/>
      <c r="AFU36" s="22"/>
      <c r="AFV36" s="22"/>
      <c r="AFW36" s="22"/>
      <c r="AFX36" s="22"/>
      <c r="AFY36" s="22"/>
      <c r="AFZ36" s="22"/>
      <c r="AGA36" s="22"/>
      <c r="AGB36" s="22"/>
      <c r="AGC36" s="22"/>
      <c r="AGD36" s="22"/>
      <c r="AGE36" s="22"/>
      <c r="AGF36" s="22"/>
      <c r="AGG36" s="22"/>
      <c r="AGH36" s="22"/>
      <c r="AGI36" s="22"/>
      <c r="AGJ36" s="22"/>
      <c r="AGK36" s="22"/>
      <c r="AGL36" s="22"/>
      <c r="AGM36" s="22"/>
      <c r="AGN36" s="22"/>
      <c r="AGO36" s="22"/>
      <c r="AGP36" s="22"/>
      <c r="AGQ36" s="22"/>
      <c r="AGR36" s="22"/>
      <c r="AGS36" s="22"/>
      <c r="AGT36" s="22"/>
      <c r="AGU36" s="22"/>
      <c r="AGV36" s="22"/>
      <c r="AGW36" s="22"/>
      <c r="AGX36" s="22"/>
      <c r="AGY36" s="22"/>
      <c r="AGZ36" s="22"/>
      <c r="AHA36" s="22"/>
      <c r="AHB36" s="22"/>
      <c r="AHC36" s="22"/>
      <c r="AHD36" s="22"/>
      <c r="AHE36" s="22"/>
      <c r="AHF36" s="22"/>
      <c r="AHG36" s="22"/>
      <c r="AHH36" s="22"/>
      <c r="AHI36" s="22"/>
      <c r="AHJ36" s="22"/>
      <c r="AHK36" s="22"/>
      <c r="AHL36" s="22"/>
      <c r="AHM36" s="22"/>
      <c r="AHN36" s="22"/>
      <c r="AHO36" s="22"/>
      <c r="AHP36" s="22"/>
      <c r="AHQ36" s="22"/>
      <c r="AHR36" s="22"/>
      <c r="AHS36" s="22"/>
      <c r="AHT36" s="22"/>
      <c r="AHU36" s="22"/>
      <c r="AHV36" s="22"/>
      <c r="AHW36" s="22"/>
      <c r="AHX36" s="22"/>
      <c r="AHY36" s="22"/>
      <c r="AHZ36" s="22"/>
      <c r="AIA36" s="22"/>
      <c r="AIB36" s="22"/>
      <c r="AIC36" s="22"/>
      <c r="AID36" s="22"/>
      <c r="AIE36" s="22"/>
      <c r="AIF36" s="22"/>
      <c r="AIG36" s="22"/>
      <c r="AIH36" s="22"/>
      <c r="AII36" s="22"/>
      <c r="AIJ36" s="22"/>
      <c r="AIK36" s="22"/>
      <c r="AIL36" s="22"/>
      <c r="AIM36" s="22"/>
      <c r="AIN36" s="22"/>
      <c r="AIO36" s="22"/>
      <c r="AIP36" s="22"/>
      <c r="AIQ36" s="22"/>
      <c r="AIR36" s="22"/>
      <c r="AIS36" s="22"/>
      <c r="AIT36" s="22"/>
      <c r="AIU36" s="22"/>
      <c r="AIV36" s="22"/>
      <c r="AIW36" s="22"/>
      <c r="AIX36" s="22"/>
      <c r="AIY36" s="22"/>
      <c r="AIZ36" s="22"/>
      <c r="AJA36" s="22"/>
      <c r="AJB36" s="22"/>
      <c r="AJC36" s="22"/>
      <c r="AJD36" s="22"/>
      <c r="AJE36" s="22"/>
      <c r="AJF36" s="22"/>
      <c r="AJG36" s="22"/>
      <c r="AJH36" s="22"/>
      <c r="AJI36" s="22"/>
      <c r="AJJ36" s="22"/>
      <c r="AJK36" s="22"/>
      <c r="AJL36" s="22"/>
      <c r="AJM36" s="22"/>
      <c r="AJN36" s="22"/>
      <c r="AJO36" s="22"/>
      <c r="AJP36" s="22"/>
      <c r="AJQ36" s="22"/>
      <c r="AJR36" s="22"/>
      <c r="AJS36" s="22"/>
      <c r="AJT36" s="22"/>
      <c r="AJU36" s="22"/>
      <c r="AJV36" s="22"/>
      <c r="AJW36" s="22"/>
      <c r="AJX36" s="22"/>
      <c r="AJY36" s="22"/>
      <c r="AJZ36" s="22"/>
      <c r="AKA36" s="22"/>
      <c r="AKB36" s="22"/>
      <c r="AKC36" s="22"/>
      <c r="AKD36" s="22"/>
      <c r="AKE36" s="22"/>
      <c r="AKF36" s="22"/>
      <c r="AKG36" s="22"/>
      <c r="AKH36" s="22"/>
      <c r="AKI36" s="22"/>
      <c r="AKJ36" s="22"/>
      <c r="AKK36" s="22"/>
      <c r="AKL36" s="22"/>
      <c r="AKM36" s="22"/>
      <c r="AKN36" s="22"/>
      <c r="AKO36" s="22"/>
      <c r="AKP36" s="22"/>
      <c r="AKQ36" s="22"/>
      <c r="AKR36" s="22"/>
      <c r="AKS36" s="22"/>
      <c r="AKT36" s="22"/>
      <c r="AKU36" s="22"/>
      <c r="AKV36" s="22"/>
      <c r="AKW36" s="22"/>
      <c r="AKX36" s="22"/>
      <c r="AKY36" s="22"/>
      <c r="AKZ36" s="22"/>
      <c r="ALA36" s="22"/>
      <c r="ALB36" s="22"/>
      <c r="ALC36" s="22"/>
      <c r="ALD36" s="22"/>
      <c r="ALE36" s="22"/>
      <c r="ALF36" s="22"/>
      <c r="ALG36" s="22"/>
      <c r="ALH36" s="22"/>
      <c r="ALI36" s="22"/>
      <c r="ALJ36" s="22"/>
      <c r="ALK36" s="22"/>
      <c r="ALL36" s="22"/>
      <c r="ALM36" s="22"/>
      <c r="ALN36" s="22"/>
      <c r="ALO36" s="22"/>
      <c r="ALP36" s="22"/>
      <c r="ALQ36" s="22"/>
      <c r="ALR36" s="22"/>
      <c r="ALS36" s="22"/>
      <c r="ALT36" s="22"/>
      <c r="ALU36" s="22"/>
      <c r="ALV36" s="22"/>
      <c r="ALW36" s="22"/>
      <c r="ALX36" s="22"/>
      <c r="ALY36" s="22"/>
      <c r="ALZ36" s="22"/>
      <c r="AMA36" s="22"/>
      <c r="AMB36" s="22"/>
      <c r="AMC36" s="22"/>
      <c r="AMD36" s="22"/>
      <c r="AME36" s="22"/>
      <c r="AMF36" s="22"/>
      <c r="AMG36" s="22"/>
    </row>
    <row r="37" spans="1:1021" ht="24.75" customHeight="1" x14ac:dyDescent="0.2">
      <c r="A37" s="102" t="s">
        <v>49</v>
      </c>
      <c r="B37" s="102"/>
      <c r="C37" s="102"/>
      <c r="D37" s="102"/>
      <c r="E37" s="102"/>
      <c r="F37" s="102"/>
      <c r="G37" s="102"/>
      <c r="J37" s="17"/>
      <c r="K37" s="17"/>
      <c r="L37" s="17"/>
    </row>
    <row r="38" spans="1:1021" x14ac:dyDescent="0.2">
      <c r="A38" s="101" t="s">
        <v>37</v>
      </c>
      <c r="B38" s="101"/>
      <c r="C38" s="101"/>
      <c r="D38" s="101"/>
      <c r="E38" s="101"/>
      <c r="F38" s="101"/>
      <c r="G38" s="101"/>
      <c r="J38" s="17"/>
      <c r="K38" s="17"/>
      <c r="L38" s="17"/>
    </row>
  </sheetData>
  <mergeCells count="12">
    <mergeCell ref="A1:H1"/>
    <mergeCell ref="A38:G38"/>
    <mergeCell ref="A37:G37"/>
    <mergeCell ref="A3:A4"/>
    <mergeCell ref="B3:D3"/>
    <mergeCell ref="E3:G3"/>
    <mergeCell ref="A35:G35"/>
    <mergeCell ref="A36:G36"/>
    <mergeCell ref="A5:G5"/>
    <mergeCell ref="A10:G10"/>
    <mergeCell ref="A16:G16"/>
    <mergeCell ref="A24:G24"/>
  </mergeCells>
  <pageMargins left="0.78749999999999998" right="0.78749999999999998" top="1.0236111111111099" bottom="1.0236111111111099" header="0.78749999999999998" footer="0.78749999999999998"/>
  <pageSetup paperSize="9" scale="82" orientation="landscape" horizontalDpi="300" verticalDpi="300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CORRECTION</vt:lpstr>
      <vt:lpstr>CORRECTION (2)</vt:lpstr>
      <vt:lpstr>CORRECTION (3)</vt:lpstr>
      <vt:lpstr>Figure 1c</vt:lpstr>
      <vt:lpstr>Figure 2</vt:lpstr>
      <vt:lpstr>'Figure 1c'!Zone_d_impression</vt:lpstr>
      <vt:lpstr>'Figure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Passeron Vladimir</dc:creator>
  <dc:description/>
  <cp:lastModifiedBy>C1-3</cp:lastModifiedBy>
  <cp:revision>35</cp:revision>
  <cp:lastPrinted>2025-02-12T09:37:39Z</cp:lastPrinted>
  <dcterms:created xsi:type="dcterms:W3CDTF">2009-04-16T11:32:48Z</dcterms:created>
  <dcterms:modified xsi:type="dcterms:W3CDTF">2025-12-08T14:27:40Z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